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-15" windowWidth="13455" windowHeight="1258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5" i="1" l="1"/>
  <c r="H43" i="1"/>
  <c r="G43" i="1"/>
  <c r="F43" i="1"/>
  <c r="E43" i="1"/>
  <c r="D43" i="1"/>
  <c r="I39" i="1"/>
  <c r="I40" i="1"/>
  <c r="I38" i="1"/>
  <c r="I36" i="1"/>
  <c r="I35" i="1"/>
  <c r="I37" i="1"/>
  <c r="I33" i="1"/>
  <c r="I34" i="1"/>
  <c r="I32" i="1"/>
  <c r="I30" i="1"/>
  <c r="I29" i="1"/>
  <c r="I31" i="1"/>
  <c r="I27" i="1"/>
  <c r="I28" i="1"/>
  <c r="I26" i="1"/>
  <c r="I24" i="1"/>
  <c r="I23" i="1"/>
  <c r="I25" i="1"/>
  <c r="I21" i="1"/>
  <c r="I20" i="1"/>
  <c r="I18" i="1"/>
  <c r="I17" i="1"/>
  <c r="I19" i="1"/>
  <c r="I15" i="1"/>
  <c r="I16" i="1"/>
  <c r="I14" i="1"/>
  <c r="I12" i="1"/>
  <c r="I11" i="1"/>
  <c r="I13" i="1"/>
  <c r="I9" i="1"/>
  <c r="I42" i="1"/>
  <c r="I8" i="1"/>
  <c r="I6" i="1"/>
  <c r="I41" i="1"/>
  <c r="I22" i="1"/>
  <c r="I43" i="1"/>
  <c r="I7" i="1"/>
  <c r="I10" i="1"/>
</calcChain>
</file>

<file path=xl/sharedStrings.xml><?xml version="1.0" encoding="utf-8"?>
<sst xmlns="http://schemas.openxmlformats.org/spreadsheetml/2006/main" count="62" uniqueCount="38">
  <si>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</si>
  <si>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</si>
  <si>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</si>
  <si>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</si>
  <si>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</si>
  <si>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</si>
  <si>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</si>
  <si>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</si>
  <si>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</si>
  <si>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</si>
  <si>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</si>
  <si>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Age Range</t>
    <phoneticPr fontId="2" type="noConversion"/>
  </si>
  <si>
    <t>Sex</t>
    <phoneticPr fontId="2" type="noConversion"/>
  </si>
  <si>
    <t>M</t>
  </si>
  <si>
    <t>F</t>
  </si>
  <si>
    <t>18-20 Sub-Total</t>
  </si>
  <si>
    <t>21-25 Sub-Total</t>
  </si>
  <si>
    <t>26-30 Sub-Total</t>
  </si>
  <si>
    <t>31-35 Sub-Total</t>
  </si>
  <si>
    <t>36-40 Sub-Total</t>
  </si>
  <si>
    <t>41-45 Sub-Total</t>
  </si>
  <si>
    <t>46-50 Sub-Total</t>
  </si>
  <si>
    <t>51-55 Sub-Total</t>
  </si>
  <si>
    <t>56-60 Sub-Total</t>
  </si>
  <si>
    <t>61-65 Sub-Total</t>
  </si>
  <si>
    <t>66-70 Sub-Total</t>
  </si>
  <si>
    <t>71 or above</t>
    <phoneticPr fontId="2" type="noConversion"/>
  </si>
  <si>
    <t>71 or above Sub-Total</t>
  </si>
  <si>
    <t>Total</t>
    <phoneticPr fontId="1" type="noConversion"/>
  </si>
  <si>
    <t>Grand Total</t>
    <phoneticPr fontId="2" type="noConversion"/>
  </si>
  <si>
    <t>Grand Total</t>
  </si>
  <si>
    <t>Hong Kong Island</t>
    <phoneticPr fontId="2" type="noConversion"/>
  </si>
  <si>
    <t>Kowloon West</t>
    <phoneticPr fontId="2" type="noConversion"/>
  </si>
  <si>
    <t>Kowloon East</t>
    <phoneticPr fontId="2" type="noConversion"/>
  </si>
  <si>
    <t>New Territories West</t>
    <phoneticPr fontId="2" type="noConversion"/>
  </si>
  <si>
    <t>New Territories East</t>
    <phoneticPr fontId="2" type="noConversion"/>
  </si>
  <si>
    <t>Age and Sex Profile of Registered Electors by Legislative Council Constituencies</t>
    <phoneticPr fontId="2" type="noConversion"/>
  </si>
  <si>
    <t xml:space="preserve">2016 Final Register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</si>
</sst>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indexed="16"/>
      <name val="Times New Roman"/>
      <family val="1"/>
    </font>
    <font>
      <b/>
      <i/>
      <sz val="20"/>
      <name val="標楷體"/>
      <family val="4"/>
      <charset val="136"/>
    </font>
    <font>
      <sz val="10"/>
      <name val="標楷體"/>
      <family val="4"/>
      <charset val="136"/>
    </font>
    <font>
      <b/>
      <sz val="22"/>
      <name val="Times New Roman"/>
      <family val="1"/>
    </font>
    <font>
      <b/>
      <sz val="14"/>
      <color indexed="18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  <font>
      <sz val="12"/>
      <color indexed="16"/>
      <name val="Times New Roman"/>
      <family val="1"/>
    </font>
    <font>
      <b/>
      <sz val="12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4" fontId="5" fillId="0" borderId="0" xfId="0" applyNumberFormat="1" applyFont="1" applyAlignment="1">
      <alignment horizontal="center" vertical="center"/>
    </xf>
    <xf numFmtId="184" fontId="5" fillId="0" borderId="0" xfId="0" applyNumberFormat="1" applyFont="1" applyAlignment="1">
      <alignment vertical="center"/>
    </xf>
    <xf numFmtId="184" fontId="7" fillId="0" borderId="1" xfId="0" applyNumberFormat="1" applyFont="1" applyFill="1" applyBorder="1" applyAlignment="1">
      <alignment horizontal="center" vertical="center"/>
    </xf>
    <xf numFmtId="184" fontId="6" fillId="0" borderId="0" xfId="0" applyNumberFormat="1" applyFont="1" applyAlignment="1">
      <alignment horizontal="center" vertical="center"/>
    </xf>
    <xf numFmtId="184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84" fontId="11" fillId="0" borderId="1" xfId="0" applyNumberFormat="1" applyFont="1" applyBorder="1" applyAlignment="1">
      <alignment horizontal="center" vertical="center" wrapText="1"/>
    </xf>
    <xf numFmtId="184" fontId="12" fillId="3" borderId="2" xfId="0" applyNumberFormat="1" applyFont="1" applyFill="1" applyBorder="1" applyAlignment="1">
      <alignment horizontal="center" vertical="center"/>
    </xf>
    <xf numFmtId="184" fontId="13" fillId="3" borderId="3" xfId="0" applyNumberFormat="1" applyFont="1" applyFill="1" applyBorder="1" applyAlignment="1">
      <alignment horizontal="center" vertical="center"/>
    </xf>
    <xf numFmtId="184" fontId="12" fillId="3" borderId="3" xfId="0" applyNumberFormat="1" applyFont="1" applyFill="1" applyBorder="1" applyAlignment="1">
      <alignment horizontal="center" vertical="center"/>
    </xf>
    <xf numFmtId="184" fontId="12" fillId="3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14" fillId="0" borderId="10" xfId="0" applyNumberFormat="1" applyFont="1" applyFill="1" applyBorder="1" applyAlignment="1">
      <alignment horizontal="center" vertical="center"/>
    </xf>
    <xf numFmtId="38" fontId="14" fillId="0" borderId="11" xfId="0" applyNumberFormat="1" applyFont="1" applyFill="1" applyBorder="1" applyAlignment="1">
      <alignment horizontal="center" vertical="center"/>
    </xf>
    <xf numFmtId="38" fontId="3" fillId="0" borderId="12" xfId="0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38" fontId="3" fillId="0" borderId="13" xfId="0" applyNumberFormat="1" applyFont="1" applyBorder="1" applyAlignment="1">
      <alignment horizontal="center" vertical="center"/>
    </xf>
    <xf numFmtId="38" fontId="15" fillId="0" borderId="14" xfId="0" applyNumberFormat="1" applyFont="1" applyBorder="1" applyAlignment="1">
      <alignment horizontal="center" vertical="center"/>
    </xf>
    <xf numFmtId="38" fontId="15" fillId="0" borderId="15" xfId="0" applyNumberFormat="1" applyFont="1" applyBorder="1" applyAlignment="1">
      <alignment horizontal="center" vertical="center"/>
    </xf>
    <xf numFmtId="38" fontId="4" fillId="4" borderId="16" xfId="0" applyNumberFormat="1" applyFont="1" applyFill="1" applyBorder="1" applyAlignment="1">
      <alignment horizontal="center" vertical="center"/>
    </xf>
    <xf numFmtId="38" fontId="15" fillId="4" borderId="17" xfId="0" applyNumberFormat="1" applyFont="1" applyFill="1" applyBorder="1" applyAlignment="1">
      <alignment horizontal="center" vertical="center"/>
    </xf>
    <xf numFmtId="38" fontId="4" fillId="4" borderId="17" xfId="0" applyNumberFormat="1" applyFont="1" applyFill="1" applyBorder="1" applyAlignment="1">
      <alignment horizontal="center" vertical="center"/>
    </xf>
    <xf numFmtId="38" fontId="4" fillId="4" borderId="18" xfId="0" applyNumberFormat="1" applyFont="1" applyFill="1" applyBorder="1" applyAlignment="1">
      <alignment horizontal="center" vertical="center"/>
    </xf>
    <xf numFmtId="38" fontId="15" fillId="4" borderId="19" xfId="0" applyNumberFormat="1" applyFont="1" applyFill="1" applyBorder="1" applyAlignment="1">
      <alignment horizontal="center" vertical="center"/>
    </xf>
    <xf numFmtId="38" fontId="3" fillId="0" borderId="13" xfId="0" applyNumberFormat="1" applyFont="1" applyFill="1" applyBorder="1" applyAlignment="1">
      <alignment horizontal="center" vertical="center"/>
    </xf>
    <xf numFmtId="38" fontId="3" fillId="0" borderId="20" xfId="0" applyNumberFormat="1" applyFont="1" applyBorder="1" applyAlignment="1">
      <alignment horizontal="center" vertical="center"/>
    </xf>
    <xf numFmtId="184" fontId="3" fillId="0" borderId="11" xfId="0" applyNumberFormat="1" applyFont="1" applyBorder="1" applyAlignment="1">
      <alignment horizontal="center" vertical="center"/>
    </xf>
    <xf numFmtId="38" fontId="14" fillId="0" borderId="28" xfId="0" applyNumberFormat="1" applyFont="1" applyFill="1" applyBorder="1" applyAlignment="1">
      <alignment horizontal="center" vertical="center"/>
    </xf>
    <xf numFmtId="38" fontId="14" fillId="0" borderId="13" xfId="0" applyNumberFormat="1" applyFont="1" applyFill="1" applyBorder="1" applyAlignment="1">
      <alignment horizontal="center" vertical="center"/>
    </xf>
    <xf numFmtId="38" fontId="14" fillId="0" borderId="29" xfId="0" applyNumberFormat="1" applyFont="1" applyFill="1" applyBorder="1" applyAlignment="1">
      <alignment horizontal="center" vertical="center"/>
    </xf>
    <xf numFmtId="38" fontId="14" fillId="0" borderId="30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="90" zoomScaleNormal="90" workbookViewId="0">
      <selection activeCell="E38" sqref="E38"/>
    </sheetView>
  </sheetViews>
  <sheetFormatPr defaultColWidth="20.875" defaultRowHeight="15.75" x14ac:dyDescent="0.25"/>
  <cols>
    <col min="1" max="1" width="20.875" style="1"/>
    <col min="2" max="2" width="27.625" style="10" customWidth="1"/>
    <col min="3" max="3" width="27.625" style="9" customWidth="1"/>
    <col min="4" max="8" width="27.625" style="3" customWidth="1"/>
    <col min="9" max="9" width="27.625" style="6" customWidth="1"/>
    <col min="10" max="16384" width="20.875" style="1"/>
  </cols>
  <sheetData>
    <row r="1" spans="2:9" ht="29.45" customHeight="1" x14ac:dyDescent="0.25">
      <c r="B1" s="44" t="s">
        <v>37</v>
      </c>
      <c r="C1" s="44"/>
      <c r="D1" s="44"/>
      <c r="E1" s="44"/>
      <c r="F1" s="44"/>
      <c r="G1" s="44"/>
      <c r="H1" s="44"/>
      <c r="I1" s="44"/>
    </row>
    <row r="2" spans="2:9" ht="33.6" customHeight="1" x14ac:dyDescent="0.25">
      <c r="B2" s="44" t="s">
        <v>36</v>
      </c>
      <c r="C2" s="44"/>
      <c r="D2" s="44"/>
      <c r="E2" s="44"/>
      <c r="F2" s="44"/>
      <c r="G2" s="44"/>
      <c r="H2" s="44"/>
      <c r="I2" s="44"/>
    </row>
    <row r="3" spans="2:9" ht="13.15" customHeight="1" thickBot="1" x14ac:dyDescent="0.3">
      <c r="B3" s="8"/>
      <c r="C3" s="8"/>
      <c r="D3" s="8"/>
      <c r="E3" s="8"/>
      <c r="F3" s="8"/>
      <c r="G3" s="8"/>
      <c r="H3" s="8"/>
      <c r="I3" s="8"/>
    </row>
    <row r="4" spans="2:9" ht="22.15" customHeight="1" thickBot="1" x14ac:dyDescent="0.3">
      <c r="B4" s="16" t="s">
        <v>11</v>
      </c>
      <c r="C4" s="17" t="s">
        <v>12</v>
      </c>
      <c r="D4" s="12" t="s">
        <v>31</v>
      </c>
      <c r="E4" s="13" t="s">
        <v>32</v>
      </c>
      <c r="F4" s="14" t="s">
        <v>33</v>
      </c>
      <c r="G4" s="13" t="s">
        <v>34</v>
      </c>
      <c r="H4" s="15" t="s">
        <v>35</v>
      </c>
      <c r="I4" s="11" t="s">
        <v>30</v>
      </c>
    </row>
    <row r="5" spans="2:9" s="2" customFormat="1" ht="22.15" customHeight="1" x14ac:dyDescent="0.25">
      <c r="B5" s="45" t="s">
        <v>0</v>
      </c>
      <c r="C5" s="18" t="s">
        <v>13</v>
      </c>
      <c r="D5" s="23">
        <v>8063</v>
      </c>
      <c r="E5" s="24">
        <v>7401</v>
      </c>
      <c r="F5" s="24">
        <v>10023</v>
      </c>
      <c r="G5" s="24">
        <v>19637</v>
      </c>
      <c r="H5" s="25">
        <v>18094</v>
      </c>
      <c r="I5" s="26">
        <f>SUM(D5:H5)</f>
        <v>63218</v>
      </c>
    </row>
    <row r="6" spans="2:9" s="2" customFormat="1" ht="22.15" customHeight="1" x14ac:dyDescent="0.25">
      <c r="B6" s="43"/>
      <c r="C6" s="19" t="s">
        <v>14</v>
      </c>
      <c r="D6" s="23">
        <v>7703</v>
      </c>
      <c r="E6" s="24">
        <v>6948</v>
      </c>
      <c r="F6" s="24">
        <v>9816</v>
      </c>
      <c r="G6" s="24">
        <v>18504</v>
      </c>
      <c r="H6" s="25">
        <v>17378</v>
      </c>
      <c r="I6" s="27">
        <f>SUM(D6:H6)</f>
        <v>60349</v>
      </c>
    </row>
    <row r="7" spans="2:9" s="2" customFormat="1" ht="22.15" customHeight="1" x14ac:dyDescent="0.25">
      <c r="B7" s="40" t="s">
        <v>15</v>
      </c>
      <c r="C7" s="41"/>
      <c r="D7" s="28">
        <v>15766</v>
      </c>
      <c r="E7" s="29">
        <v>14349</v>
      </c>
      <c r="F7" s="30">
        <v>19839</v>
      </c>
      <c r="G7" s="29">
        <v>38141</v>
      </c>
      <c r="H7" s="31">
        <v>35472</v>
      </c>
      <c r="I7" s="32">
        <f>SUM(I5:I6)</f>
        <v>123567</v>
      </c>
    </row>
    <row r="8" spans="2:9" s="2" customFormat="1" ht="22.15" customHeight="1" x14ac:dyDescent="0.25">
      <c r="B8" s="42" t="s">
        <v>1</v>
      </c>
      <c r="C8" s="20" t="s">
        <v>13</v>
      </c>
      <c r="D8" s="23">
        <v>17348</v>
      </c>
      <c r="E8" s="24">
        <v>14899</v>
      </c>
      <c r="F8" s="24">
        <v>21906</v>
      </c>
      <c r="G8" s="24">
        <v>44037</v>
      </c>
      <c r="H8" s="33">
        <v>39509</v>
      </c>
      <c r="I8" s="27">
        <f>SUM(D8:H8)</f>
        <v>137699</v>
      </c>
    </row>
    <row r="9" spans="2:9" s="2" customFormat="1" ht="22.15" customHeight="1" x14ac:dyDescent="0.25">
      <c r="B9" s="43"/>
      <c r="C9" s="19" t="s">
        <v>14</v>
      </c>
      <c r="D9" s="23">
        <v>16583</v>
      </c>
      <c r="E9" s="24">
        <v>14234</v>
      </c>
      <c r="F9" s="24">
        <v>20568</v>
      </c>
      <c r="G9" s="24">
        <v>41022</v>
      </c>
      <c r="H9" s="33">
        <v>37193</v>
      </c>
      <c r="I9" s="27">
        <f>SUM(D9:H9)</f>
        <v>129600</v>
      </c>
    </row>
    <row r="10" spans="2:9" s="2" customFormat="1" ht="22.15" customHeight="1" x14ac:dyDescent="0.25">
      <c r="B10" s="40" t="s">
        <v>16</v>
      </c>
      <c r="C10" s="41"/>
      <c r="D10" s="28">
        <v>33931</v>
      </c>
      <c r="E10" s="29">
        <v>29133</v>
      </c>
      <c r="F10" s="30">
        <v>42474</v>
      </c>
      <c r="G10" s="29">
        <v>85059</v>
      </c>
      <c r="H10" s="31">
        <v>76702</v>
      </c>
      <c r="I10" s="32">
        <f>SUM(I8:I9)</f>
        <v>267299</v>
      </c>
    </row>
    <row r="11" spans="2:9" s="2" customFormat="1" ht="22.15" customHeight="1" x14ac:dyDescent="0.25">
      <c r="B11" s="42" t="s">
        <v>2</v>
      </c>
      <c r="C11" s="20" t="s">
        <v>13</v>
      </c>
      <c r="D11" s="23">
        <v>17461</v>
      </c>
      <c r="E11" s="24">
        <v>14562</v>
      </c>
      <c r="F11" s="24">
        <v>19222</v>
      </c>
      <c r="G11" s="24">
        <v>40253</v>
      </c>
      <c r="H11" s="33">
        <v>37958</v>
      </c>
      <c r="I11" s="27">
        <f>SUM(D11:H11)</f>
        <v>129456</v>
      </c>
    </row>
    <row r="12" spans="2:9" s="2" customFormat="1" ht="22.15" customHeight="1" x14ac:dyDescent="0.25">
      <c r="B12" s="43"/>
      <c r="C12" s="19" t="s">
        <v>14</v>
      </c>
      <c r="D12" s="23">
        <v>17573</v>
      </c>
      <c r="E12" s="34">
        <v>14271</v>
      </c>
      <c r="F12" s="24">
        <v>17860</v>
      </c>
      <c r="G12" s="24">
        <v>37508</v>
      </c>
      <c r="H12" s="33">
        <v>36332</v>
      </c>
      <c r="I12" s="27">
        <f>SUM(D12:H12)</f>
        <v>123544</v>
      </c>
    </row>
    <row r="13" spans="2:9" s="2" customFormat="1" ht="22.15" customHeight="1" x14ac:dyDescent="0.25">
      <c r="B13" s="40" t="s">
        <v>17</v>
      </c>
      <c r="C13" s="41"/>
      <c r="D13" s="28">
        <v>35034</v>
      </c>
      <c r="E13" s="29">
        <v>28833</v>
      </c>
      <c r="F13" s="30">
        <v>37082</v>
      </c>
      <c r="G13" s="29">
        <v>77761</v>
      </c>
      <c r="H13" s="31">
        <v>74290</v>
      </c>
      <c r="I13" s="32">
        <f>SUM(I11:I12)</f>
        <v>253000</v>
      </c>
    </row>
    <row r="14" spans="2:9" s="2" customFormat="1" ht="22.15" customHeight="1" x14ac:dyDescent="0.25">
      <c r="B14" s="42" t="s">
        <v>3</v>
      </c>
      <c r="C14" s="20" t="s">
        <v>13</v>
      </c>
      <c r="D14" s="23">
        <v>19599</v>
      </c>
      <c r="E14" s="24">
        <v>15638</v>
      </c>
      <c r="F14" s="24">
        <v>18648</v>
      </c>
      <c r="G14" s="24">
        <v>40209</v>
      </c>
      <c r="H14" s="33">
        <v>38664</v>
      </c>
      <c r="I14" s="27">
        <f>SUM(D14:H14)</f>
        <v>132758</v>
      </c>
    </row>
    <row r="15" spans="2:9" s="2" customFormat="1" ht="22.15" customHeight="1" x14ac:dyDescent="0.25">
      <c r="B15" s="43"/>
      <c r="C15" s="19" t="s">
        <v>14</v>
      </c>
      <c r="D15" s="23">
        <v>19775</v>
      </c>
      <c r="E15" s="24">
        <v>15237</v>
      </c>
      <c r="F15" s="24">
        <v>17243</v>
      </c>
      <c r="G15" s="24">
        <v>38349</v>
      </c>
      <c r="H15" s="33">
        <v>37821</v>
      </c>
      <c r="I15" s="27">
        <f>SUM(D15:H15)</f>
        <v>128425</v>
      </c>
    </row>
    <row r="16" spans="2:9" s="2" customFormat="1" ht="22.15" customHeight="1" x14ac:dyDescent="0.25">
      <c r="B16" s="40" t="s">
        <v>18</v>
      </c>
      <c r="C16" s="41"/>
      <c r="D16" s="28">
        <v>39374</v>
      </c>
      <c r="E16" s="29">
        <v>30875</v>
      </c>
      <c r="F16" s="30">
        <v>35891</v>
      </c>
      <c r="G16" s="29">
        <v>78558</v>
      </c>
      <c r="H16" s="31">
        <v>76485</v>
      </c>
      <c r="I16" s="32">
        <f>SUM(I14:I15)</f>
        <v>261183</v>
      </c>
    </row>
    <row r="17" spans="2:9" s="2" customFormat="1" ht="22.15" customHeight="1" x14ac:dyDescent="0.25">
      <c r="B17" s="42" t="s">
        <v>4</v>
      </c>
      <c r="C17" s="20" t="s">
        <v>13</v>
      </c>
      <c r="D17" s="23">
        <v>21577</v>
      </c>
      <c r="E17" s="24">
        <v>17633</v>
      </c>
      <c r="F17" s="24">
        <v>19034</v>
      </c>
      <c r="G17" s="24">
        <v>41560</v>
      </c>
      <c r="H17" s="33">
        <v>35896</v>
      </c>
      <c r="I17" s="27">
        <f>SUM(D17:H17)</f>
        <v>135700</v>
      </c>
    </row>
    <row r="18" spans="2:9" s="2" customFormat="1" ht="22.15" customHeight="1" x14ac:dyDescent="0.25">
      <c r="B18" s="43"/>
      <c r="C18" s="19" t="s">
        <v>14</v>
      </c>
      <c r="D18" s="23">
        <v>22610</v>
      </c>
      <c r="E18" s="24">
        <v>18634</v>
      </c>
      <c r="F18" s="24">
        <v>19027</v>
      </c>
      <c r="G18" s="24">
        <v>40393</v>
      </c>
      <c r="H18" s="33">
        <v>35957</v>
      </c>
      <c r="I18" s="27">
        <f>SUM(D18:H18)</f>
        <v>136621</v>
      </c>
    </row>
    <row r="19" spans="2:9" s="2" customFormat="1" ht="22.15" customHeight="1" x14ac:dyDescent="0.25">
      <c r="B19" s="40" t="s">
        <v>19</v>
      </c>
      <c r="C19" s="41"/>
      <c r="D19" s="28">
        <v>44187</v>
      </c>
      <c r="E19" s="29">
        <v>36267</v>
      </c>
      <c r="F19" s="30">
        <v>38061</v>
      </c>
      <c r="G19" s="29">
        <v>81953</v>
      </c>
      <c r="H19" s="31">
        <v>71853</v>
      </c>
      <c r="I19" s="32">
        <f>SUM(I17:I18)</f>
        <v>272321</v>
      </c>
    </row>
    <row r="20" spans="2:9" s="2" customFormat="1" ht="22.15" customHeight="1" x14ac:dyDescent="0.25">
      <c r="B20" s="42" t="s">
        <v>5</v>
      </c>
      <c r="C20" s="20" t="s">
        <v>13</v>
      </c>
      <c r="D20" s="23">
        <v>24673</v>
      </c>
      <c r="E20" s="24">
        <v>20811</v>
      </c>
      <c r="F20" s="24">
        <v>21613</v>
      </c>
      <c r="G20" s="24">
        <v>42647</v>
      </c>
      <c r="H20" s="33">
        <v>35449</v>
      </c>
      <c r="I20" s="27">
        <f>SUM(D20:H20)</f>
        <v>145193</v>
      </c>
    </row>
    <row r="21" spans="2:9" s="2" customFormat="1" ht="22.15" customHeight="1" x14ac:dyDescent="0.25">
      <c r="B21" s="43"/>
      <c r="C21" s="19" t="s">
        <v>14</v>
      </c>
      <c r="D21" s="23">
        <v>27740</v>
      </c>
      <c r="E21" s="24">
        <v>22726</v>
      </c>
      <c r="F21" s="24">
        <v>24055</v>
      </c>
      <c r="G21" s="24">
        <v>46303</v>
      </c>
      <c r="H21" s="33">
        <v>40130</v>
      </c>
      <c r="I21" s="27">
        <f>SUM(D21:H21)</f>
        <v>160954</v>
      </c>
    </row>
    <row r="22" spans="2:9" s="2" customFormat="1" ht="21.75" customHeight="1" x14ac:dyDescent="0.25">
      <c r="B22" s="40" t="s">
        <v>20</v>
      </c>
      <c r="C22" s="41"/>
      <c r="D22" s="28">
        <v>52413</v>
      </c>
      <c r="E22" s="29">
        <v>43537</v>
      </c>
      <c r="F22" s="30">
        <v>45668</v>
      </c>
      <c r="G22" s="29">
        <v>88950</v>
      </c>
      <c r="H22" s="31">
        <v>75579</v>
      </c>
      <c r="I22" s="32">
        <f>SUM(I20:I21)</f>
        <v>306147</v>
      </c>
    </row>
    <row r="23" spans="2:9" s="2" customFormat="1" ht="22.15" customHeight="1" x14ac:dyDescent="0.25">
      <c r="B23" s="42" t="s">
        <v>6</v>
      </c>
      <c r="C23" s="20" t="s">
        <v>13</v>
      </c>
      <c r="D23" s="23">
        <v>25856</v>
      </c>
      <c r="E23" s="24">
        <v>20594</v>
      </c>
      <c r="F23" s="24">
        <v>24009</v>
      </c>
      <c r="G23" s="35">
        <v>43432</v>
      </c>
      <c r="H23" s="33">
        <v>36615</v>
      </c>
      <c r="I23" s="27">
        <f>SUM(D23:H23)</f>
        <v>150506</v>
      </c>
    </row>
    <row r="24" spans="2:9" s="2" customFormat="1" ht="22.15" customHeight="1" x14ac:dyDescent="0.25">
      <c r="B24" s="43"/>
      <c r="C24" s="19" t="s">
        <v>14</v>
      </c>
      <c r="D24" s="23">
        <v>29862</v>
      </c>
      <c r="E24" s="24">
        <v>22695</v>
      </c>
      <c r="F24" s="24">
        <v>27348</v>
      </c>
      <c r="G24" s="35">
        <v>51666</v>
      </c>
      <c r="H24" s="33">
        <v>45210</v>
      </c>
      <c r="I24" s="27">
        <f>SUM(D24:H24)</f>
        <v>176781</v>
      </c>
    </row>
    <row r="25" spans="2:9" s="2" customFormat="1" ht="22.15" customHeight="1" x14ac:dyDescent="0.25">
      <c r="B25" s="40" t="s">
        <v>21</v>
      </c>
      <c r="C25" s="41"/>
      <c r="D25" s="28">
        <v>55718</v>
      </c>
      <c r="E25" s="29">
        <v>43289</v>
      </c>
      <c r="F25" s="30">
        <v>51357</v>
      </c>
      <c r="G25" s="29">
        <v>95098</v>
      </c>
      <c r="H25" s="31">
        <v>81825</v>
      </c>
      <c r="I25" s="32">
        <f>SUM(I23:I24)</f>
        <v>327287</v>
      </c>
    </row>
    <row r="26" spans="2:9" s="2" customFormat="1" ht="22.15" customHeight="1" x14ac:dyDescent="0.25">
      <c r="B26" s="42" t="s">
        <v>7</v>
      </c>
      <c r="C26" s="20" t="s">
        <v>13</v>
      </c>
      <c r="D26" s="23">
        <v>33450</v>
      </c>
      <c r="E26" s="24">
        <v>23986</v>
      </c>
      <c r="F26" s="24">
        <v>31774</v>
      </c>
      <c r="G26" s="24">
        <v>59404</v>
      </c>
      <c r="H26" s="33">
        <v>52613</v>
      </c>
      <c r="I26" s="27">
        <f>SUM(D26:H26)</f>
        <v>201227</v>
      </c>
    </row>
    <row r="27" spans="2:9" s="2" customFormat="1" ht="22.15" customHeight="1" x14ac:dyDescent="0.25">
      <c r="B27" s="43"/>
      <c r="C27" s="19" t="s">
        <v>14</v>
      </c>
      <c r="D27" s="23">
        <v>37761</v>
      </c>
      <c r="E27" s="24">
        <v>26106</v>
      </c>
      <c r="F27" s="24">
        <v>34585</v>
      </c>
      <c r="G27" s="24">
        <v>66555</v>
      </c>
      <c r="H27" s="33">
        <v>61880</v>
      </c>
      <c r="I27" s="27">
        <f>SUM(D27:H27)</f>
        <v>226887</v>
      </c>
    </row>
    <row r="28" spans="2:9" s="2" customFormat="1" ht="22.15" customHeight="1" x14ac:dyDescent="0.25">
      <c r="B28" s="40" t="s">
        <v>22</v>
      </c>
      <c r="C28" s="41"/>
      <c r="D28" s="28">
        <v>71211</v>
      </c>
      <c r="E28" s="29">
        <v>50092</v>
      </c>
      <c r="F28" s="30">
        <v>66359</v>
      </c>
      <c r="G28" s="29">
        <v>125959</v>
      </c>
      <c r="H28" s="31">
        <v>114493</v>
      </c>
      <c r="I28" s="32">
        <f>SUM(I26:I27)</f>
        <v>428114</v>
      </c>
    </row>
    <row r="29" spans="2:9" s="2" customFormat="1" ht="22.15" customHeight="1" x14ac:dyDescent="0.25">
      <c r="B29" s="42" t="s">
        <v>8</v>
      </c>
      <c r="C29" s="20" t="s">
        <v>13</v>
      </c>
      <c r="D29" s="23">
        <v>34598</v>
      </c>
      <c r="E29" s="24">
        <v>24822</v>
      </c>
      <c r="F29" s="24">
        <v>31737</v>
      </c>
      <c r="G29" s="24">
        <v>63367</v>
      </c>
      <c r="H29" s="33">
        <v>59519</v>
      </c>
      <c r="I29" s="27">
        <f>SUM(D29:H29)</f>
        <v>214043</v>
      </c>
    </row>
    <row r="30" spans="2:9" s="2" customFormat="1" ht="22.15" customHeight="1" x14ac:dyDescent="0.25">
      <c r="B30" s="43"/>
      <c r="C30" s="19" t="s">
        <v>14</v>
      </c>
      <c r="D30" s="23">
        <v>37125</v>
      </c>
      <c r="E30" s="24">
        <v>25668</v>
      </c>
      <c r="F30" s="24">
        <v>33168</v>
      </c>
      <c r="G30" s="24">
        <v>63254</v>
      </c>
      <c r="H30" s="33">
        <v>61398</v>
      </c>
      <c r="I30" s="27">
        <f>SUM(D30:H30)</f>
        <v>220613</v>
      </c>
    </row>
    <row r="31" spans="2:9" s="2" customFormat="1" ht="22.15" customHeight="1" x14ac:dyDescent="0.25">
      <c r="B31" s="40" t="s">
        <v>23</v>
      </c>
      <c r="C31" s="41"/>
      <c r="D31" s="28">
        <v>71723</v>
      </c>
      <c r="E31" s="29">
        <v>50490</v>
      </c>
      <c r="F31" s="30">
        <v>64905</v>
      </c>
      <c r="G31" s="29">
        <v>126621</v>
      </c>
      <c r="H31" s="31">
        <v>120917</v>
      </c>
      <c r="I31" s="32">
        <f>SUM(I29:I30)</f>
        <v>434656</v>
      </c>
    </row>
    <row r="32" spans="2:9" s="2" customFormat="1" ht="22.15" customHeight="1" x14ac:dyDescent="0.25">
      <c r="B32" s="42" t="s">
        <v>9</v>
      </c>
      <c r="C32" s="20" t="s">
        <v>13</v>
      </c>
      <c r="D32" s="23">
        <v>29869</v>
      </c>
      <c r="E32" s="24">
        <v>21322</v>
      </c>
      <c r="F32" s="24">
        <v>24972</v>
      </c>
      <c r="G32" s="24">
        <v>50028</v>
      </c>
      <c r="H32" s="33">
        <v>46127</v>
      </c>
      <c r="I32" s="27">
        <f>SUM(D32:H32)</f>
        <v>172318</v>
      </c>
    </row>
    <row r="33" spans="2:11" s="2" customFormat="1" ht="22.15" customHeight="1" x14ac:dyDescent="0.25">
      <c r="B33" s="43"/>
      <c r="C33" s="19" t="s">
        <v>14</v>
      </c>
      <c r="D33" s="23">
        <v>31755</v>
      </c>
      <c r="E33" s="24">
        <v>22811</v>
      </c>
      <c r="F33" s="24">
        <v>27399</v>
      </c>
      <c r="G33" s="24">
        <v>49612</v>
      </c>
      <c r="H33" s="33">
        <v>45215</v>
      </c>
      <c r="I33" s="27">
        <f>SUM(D33:H33)</f>
        <v>176792</v>
      </c>
    </row>
    <row r="34" spans="2:11" s="2" customFormat="1" ht="22.15" customHeight="1" x14ac:dyDescent="0.25">
      <c r="B34" s="40" t="s">
        <v>24</v>
      </c>
      <c r="C34" s="41"/>
      <c r="D34" s="28">
        <v>61624</v>
      </c>
      <c r="E34" s="29">
        <v>44133</v>
      </c>
      <c r="F34" s="30">
        <v>52371</v>
      </c>
      <c r="G34" s="29">
        <v>99640</v>
      </c>
      <c r="H34" s="31">
        <v>91342</v>
      </c>
      <c r="I34" s="32">
        <f>SUM(I32:I33)</f>
        <v>349110</v>
      </c>
    </row>
    <row r="35" spans="2:11" s="2" customFormat="1" ht="22.15" customHeight="1" x14ac:dyDescent="0.25">
      <c r="B35" s="42" t="s">
        <v>10</v>
      </c>
      <c r="C35" s="20" t="s">
        <v>13</v>
      </c>
      <c r="D35" s="23">
        <v>25256</v>
      </c>
      <c r="E35" s="24">
        <v>18261</v>
      </c>
      <c r="F35" s="24">
        <v>20528</v>
      </c>
      <c r="G35" s="24">
        <v>37036</v>
      </c>
      <c r="H35" s="33">
        <v>32432</v>
      </c>
      <c r="I35" s="27">
        <f>SUM(D35:H35)</f>
        <v>133513</v>
      </c>
    </row>
    <row r="36" spans="2:11" s="2" customFormat="1" ht="22.15" customHeight="1" x14ac:dyDescent="0.25">
      <c r="B36" s="43"/>
      <c r="C36" s="19" t="s">
        <v>14</v>
      </c>
      <c r="D36" s="23">
        <v>26161</v>
      </c>
      <c r="E36" s="24">
        <v>19120</v>
      </c>
      <c r="F36" s="24">
        <v>22732</v>
      </c>
      <c r="G36" s="24">
        <v>34636</v>
      </c>
      <c r="H36" s="33">
        <v>29331</v>
      </c>
      <c r="I36" s="27">
        <f>SUM(D36:H36)</f>
        <v>131980</v>
      </c>
    </row>
    <row r="37" spans="2:11" s="2" customFormat="1" ht="22.15" customHeight="1" x14ac:dyDescent="0.25">
      <c r="B37" s="40" t="s">
        <v>25</v>
      </c>
      <c r="C37" s="41"/>
      <c r="D37" s="28">
        <v>51417</v>
      </c>
      <c r="E37" s="29">
        <v>37381</v>
      </c>
      <c r="F37" s="30">
        <v>43260</v>
      </c>
      <c r="G37" s="29">
        <v>71672</v>
      </c>
      <c r="H37" s="31">
        <v>61763</v>
      </c>
      <c r="I37" s="32">
        <f>SUM(I35:I36)</f>
        <v>265493</v>
      </c>
    </row>
    <row r="38" spans="2:11" s="2" customFormat="1" ht="22.15" customHeight="1" x14ac:dyDescent="0.25">
      <c r="B38" s="42" t="s">
        <v>26</v>
      </c>
      <c r="C38" s="20" t="s">
        <v>13</v>
      </c>
      <c r="D38" s="23">
        <v>44967</v>
      </c>
      <c r="E38" s="24">
        <v>38386</v>
      </c>
      <c r="F38" s="24">
        <v>48383</v>
      </c>
      <c r="G38" s="24">
        <v>59895</v>
      </c>
      <c r="H38" s="33">
        <v>46715</v>
      </c>
      <c r="I38" s="27">
        <f>SUM(D38:H38)</f>
        <v>238346</v>
      </c>
      <c r="J38" s="4"/>
    </row>
    <row r="39" spans="2:11" s="2" customFormat="1" ht="22.15" customHeight="1" x14ac:dyDescent="0.25">
      <c r="B39" s="43"/>
      <c r="C39" s="19" t="s">
        <v>14</v>
      </c>
      <c r="D39" s="23">
        <v>50442</v>
      </c>
      <c r="E39" s="24">
        <v>41364</v>
      </c>
      <c r="F39" s="24">
        <v>55917</v>
      </c>
      <c r="G39" s="24">
        <v>57204</v>
      </c>
      <c r="H39" s="33">
        <v>47635</v>
      </c>
      <c r="I39" s="27">
        <f>SUM(D39:H39)</f>
        <v>252562</v>
      </c>
      <c r="J39" s="4"/>
    </row>
    <row r="40" spans="2:11" s="2" customFormat="1" ht="22.15" customHeight="1" x14ac:dyDescent="0.25">
      <c r="B40" s="40" t="s">
        <v>27</v>
      </c>
      <c r="C40" s="41"/>
      <c r="D40" s="28">
        <v>95409</v>
      </c>
      <c r="E40" s="29">
        <v>79750</v>
      </c>
      <c r="F40" s="30">
        <v>104300</v>
      </c>
      <c r="G40" s="29">
        <v>117099</v>
      </c>
      <c r="H40" s="31">
        <v>94350</v>
      </c>
      <c r="I40" s="32">
        <f>SUM(I38:I39)</f>
        <v>490908</v>
      </c>
      <c r="J40" s="4"/>
      <c r="K40" s="4"/>
    </row>
    <row r="41" spans="2:11" s="2" customFormat="1" ht="22.15" customHeight="1" x14ac:dyDescent="0.25">
      <c r="B41" s="46" t="s">
        <v>28</v>
      </c>
      <c r="C41" s="36" t="s">
        <v>13</v>
      </c>
      <c r="D41" s="38">
        <v>302717</v>
      </c>
      <c r="E41" s="21">
        <v>238315</v>
      </c>
      <c r="F41" s="21">
        <v>291849</v>
      </c>
      <c r="G41" s="21">
        <v>541505</v>
      </c>
      <c r="H41" s="21">
        <v>479591</v>
      </c>
      <c r="I41" s="27">
        <f>I5+I8+I11+I14+I17+I20+I23+I26+I29+I32+I35+I38</f>
        <v>1853977</v>
      </c>
      <c r="J41" s="4"/>
    </row>
    <row r="42" spans="2:11" s="2" customFormat="1" ht="22.15" customHeight="1" thickBot="1" x14ac:dyDescent="0.3">
      <c r="B42" s="47"/>
      <c r="C42" s="37" t="s">
        <v>14</v>
      </c>
      <c r="D42" s="39">
        <v>325090</v>
      </c>
      <c r="E42" s="22">
        <v>249814</v>
      </c>
      <c r="F42" s="22">
        <v>309718</v>
      </c>
      <c r="G42" s="22">
        <v>545006</v>
      </c>
      <c r="H42" s="22">
        <v>495480</v>
      </c>
      <c r="I42" s="27">
        <f>I6+I9+I12+I15+I18+I21+I24+I27+I30+I33+I36+I39</f>
        <v>1925108</v>
      </c>
      <c r="J42" s="4"/>
    </row>
    <row r="43" spans="2:11" s="2" customFormat="1" ht="36.6" customHeight="1" thickBot="1" x14ac:dyDescent="0.3">
      <c r="B43" s="48" t="s">
        <v>29</v>
      </c>
      <c r="C43" s="49"/>
      <c r="D43" s="7">
        <f>D41+D42</f>
        <v>627807</v>
      </c>
      <c r="E43" s="7">
        <f>E41+E42</f>
        <v>488129</v>
      </c>
      <c r="F43" s="7">
        <f>F41+F42</f>
        <v>601567</v>
      </c>
      <c r="G43" s="7">
        <f>G41+G42</f>
        <v>1086511</v>
      </c>
      <c r="H43" s="7">
        <f>H41+H42</f>
        <v>975071</v>
      </c>
      <c r="I43" s="5">
        <f>SUM(I41:I42)</f>
        <v>3779085</v>
      </c>
      <c r="K43" s="4"/>
    </row>
  </sheetData>
  <mergeCells count="28">
    <mergeCell ref="B41:B42"/>
    <mergeCell ref="B43:C43"/>
    <mergeCell ref="B32:B33"/>
    <mergeCell ref="B34:C34"/>
    <mergeCell ref="B35:B36"/>
    <mergeCell ref="B37:C37"/>
    <mergeCell ref="B38:B39"/>
    <mergeCell ref="B40:C40"/>
    <mergeCell ref="B31:C31"/>
    <mergeCell ref="B14:B15"/>
    <mergeCell ref="B16:C16"/>
    <mergeCell ref="B17:B18"/>
    <mergeCell ref="B19:C19"/>
    <mergeCell ref="B20:B21"/>
    <mergeCell ref="B22:C22"/>
    <mergeCell ref="B23:B24"/>
    <mergeCell ref="B25:C25"/>
    <mergeCell ref="B26:B27"/>
    <mergeCell ref="B28:C28"/>
    <mergeCell ref="B29:B30"/>
    <mergeCell ref="B13:C13"/>
    <mergeCell ref="B1:I1"/>
    <mergeCell ref="B2:I2"/>
    <mergeCell ref="B5:B6"/>
    <mergeCell ref="B7:C7"/>
    <mergeCell ref="B8:B9"/>
    <mergeCell ref="B10:C10"/>
    <mergeCell ref="B11:B12"/>
  </mergeCells>
  <phoneticPr fontId="1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Wong</dc:creator>
  <cp:lastModifiedBy>Gary WONG</cp:lastModifiedBy>
  <cp:lastPrinted>2016-03-17T10:21:59Z</cp:lastPrinted>
  <dcterms:created xsi:type="dcterms:W3CDTF">2015-07-30T06:17:40Z</dcterms:created>
  <dcterms:modified xsi:type="dcterms:W3CDTF">2017-08-04T06:29:49Z</dcterms:modified>
</cp:coreProperties>
</file>