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wong\Desktop\PSI\Registered electors\"/>
    </mc:Choice>
  </mc:AlternateContent>
  <bookViews>
    <workbookView xWindow="14385" yWindow="-15" windowWidth="14430" windowHeight="1231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40" i="1" l="1"/>
  <c r="H39" i="1"/>
  <c r="G43" i="1"/>
  <c r="F43" i="1"/>
  <c r="F44" i="1" s="1"/>
  <c r="E43" i="1"/>
  <c r="D43" i="1"/>
  <c r="C43" i="1"/>
  <c r="G42" i="1"/>
  <c r="G44" i="1" s="1"/>
  <c r="F42" i="1"/>
  <c r="E42" i="1"/>
  <c r="D42" i="1"/>
  <c r="C42" i="1"/>
  <c r="H41" i="1"/>
  <c r="G41" i="1"/>
  <c r="F41" i="1"/>
  <c r="E41" i="1"/>
  <c r="D41" i="1"/>
  <c r="C41" i="1"/>
  <c r="G38" i="1"/>
  <c r="F38" i="1"/>
  <c r="E38" i="1"/>
  <c r="D38" i="1"/>
  <c r="C38" i="1"/>
  <c r="G35" i="1"/>
  <c r="F35" i="1"/>
  <c r="E35" i="1"/>
  <c r="D35" i="1"/>
  <c r="C35" i="1"/>
  <c r="G32" i="1"/>
  <c r="F32" i="1"/>
  <c r="E32" i="1"/>
  <c r="D32" i="1"/>
  <c r="C32" i="1"/>
  <c r="G29" i="1"/>
  <c r="F29" i="1"/>
  <c r="E29" i="1"/>
  <c r="D29" i="1"/>
  <c r="C29" i="1"/>
  <c r="G26" i="1"/>
  <c r="F26" i="1"/>
  <c r="E26" i="1"/>
  <c r="D26" i="1"/>
  <c r="C26" i="1"/>
  <c r="G23" i="1"/>
  <c r="F23" i="1"/>
  <c r="E23" i="1"/>
  <c r="D23" i="1"/>
  <c r="C23" i="1"/>
  <c r="G20" i="1"/>
  <c r="F20" i="1"/>
  <c r="E20" i="1"/>
  <c r="D20" i="1"/>
  <c r="C20" i="1"/>
  <c r="G17" i="1"/>
  <c r="F17" i="1"/>
  <c r="E17" i="1"/>
  <c r="D17" i="1"/>
  <c r="C17" i="1"/>
  <c r="G14" i="1"/>
  <c r="F14" i="1"/>
  <c r="E14" i="1"/>
  <c r="D14" i="1"/>
  <c r="C14" i="1"/>
  <c r="G11" i="1"/>
  <c r="F11" i="1"/>
  <c r="E11" i="1"/>
  <c r="D11" i="1"/>
  <c r="C11" i="1"/>
  <c r="G8" i="1"/>
  <c r="F8" i="1"/>
  <c r="E8" i="1"/>
  <c r="D8" i="1"/>
  <c r="C8" i="1"/>
  <c r="H37" i="1"/>
  <c r="H36" i="1"/>
  <c r="H38" i="1"/>
  <c r="H34" i="1"/>
  <c r="H33" i="1"/>
  <c r="H35" i="1"/>
  <c r="H31" i="1"/>
  <c r="H30" i="1"/>
  <c r="H32" i="1" s="1"/>
  <c r="H28" i="1"/>
  <c r="H27" i="1"/>
  <c r="H29" i="1" s="1"/>
  <c r="H25" i="1"/>
  <c r="H24" i="1"/>
  <c r="H26" i="1"/>
  <c r="H22" i="1"/>
  <c r="H21" i="1"/>
  <c r="H23" i="1"/>
  <c r="H19" i="1"/>
  <c r="H18" i="1"/>
  <c r="H20" i="1" s="1"/>
  <c r="H16" i="1"/>
  <c r="H15" i="1"/>
  <c r="H17" i="1" s="1"/>
  <c r="H13" i="1"/>
  <c r="H12" i="1"/>
  <c r="H42" i="1" s="1"/>
  <c r="H44" i="1" s="1"/>
  <c r="H14" i="1"/>
  <c r="H10" i="1"/>
  <c r="H9" i="1"/>
  <c r="H11" i="1"/>
  <c r="H7" i="1"/>
  <c r="H6" i="1"/>
  <c r="H8" i="1" s="1"/>
  <c r="D44" i="1"/>
  <c r="C44" i="1"/>
  <c r="H43" i="1"/>
  <c r="E44" i="1"/>
</calcChain>
</file>

<file path=xl/sharedStrings.xml><?xml version="1.0" encoding="utf-8"?>
<sst xmlns="http://schemas.openxmlformats.org/spreadsheetml/2006/main" count="62" uniqueCount="38">
  <si>
    <t>各立法會選區登記選民的年齡組別及性別分佈</t>
    <phoneticPr fontId="3" type="noConversion"/>
  </si>
  <si>
    <t>年齡組別</t>
    <phoneticPr fontId="3" type="noConversion"/>
  </si>
  <si>
    <t>性別</t>
    <phoneticPr fontId="3" type="noConversion"/>
  </si>
  <si>
    <t>香港島</t>
    <phoneticPr fontId="3" type="noConversion"/>
  </si>
  <si>
    <t>九龍西</t>
    <phoneticPr fontId="3" type="noConversion"/>
  </si>
  <si>
    <t>九龍東</t>
    <phoneticPr fontId="3" type="noConversion"/>
  </si>
  <si>
    <t>新界西</t>
    <phoneticPr fontId="3" type="noConversion"/>
  </si>
  <si>
    <t>新界東</t>
    <phoneticPr fontId="3" type="noConversion"/>
  </si>
  <si>
    <t>總計</t>
    <phoneticPr fontId="3" type="noConversion"/>
  </si>
  <si>
    <t>18-20</t>
  </si>
  <si>
    <t>女</t>
    <phoneticPr fontId="3" type="noConversion"/>
  </si>
  <si>
    <t>男</t>
    <phoneticPr fontId="3" type="noConversion"/>
  </si>
  <si>
    <r>
      <t xml:space="preserve">18-20 </t>
    </r>
    <r>
      <rPr>
        <sz val="11"/>
        <rFont val="標楷體"/>
        <family val="4"/>
        <charset val="136"/>
      </rPr>
      <t>小計</t>
    </r>
    <phoneticPr fontId="3" type="noConversion"/>
  </si>
  <si>
    <t>21-25</t>
  </si>
  <si>
    <r>
      <t xml:space="preserve">21-25 </t>
    </r>
    <r>
      <rPr>
        <sz val="11"/>
        <rFont val="標楷體"/>
        <family val="4"/>
        <charset val="136"/>
      </rPr>
      <t>小計</t>
    </r>
    <phoneticPr fontId="3" type="noConversion"/>
  </si>
  <si>
    <t>26-30</t>
  </si>
  <si>
    <r>
      <t xml:space="preserve">26-30 </t>
    </r>
    <r>
      <rPr>
        <sz val="11"/>
        <rFont val="標楷體"/>
        <family val="4"/>
        <charset val="136"/>
      </rPr>
      <t>小計</t>
    </r>
    <phoneticPr fontId="3" type="noConversion"/>
  </si>
  <si>
    <t>31-35</t>
  </si>
  <si>
    <r>
      <t xml:space="preserve">31-35 </t>
    </r>
    <r>
      <rPr>
        <sz val="11"/>
        <rFont val="標楷體"/>
        <family val="4"/>
        <charset val="136"/>
      </rPr>
      <t>小計</t>
    </r>
    <phoneticPr fontId="3" type="noConversion"/>
  </si>
  <si>
    <t>36-40</t>
  </si>
  <si>
    <r>
      <t xml:space="preserve">36-40 </t>
    </r>
    <r>
      <rPr>
        <sz val="11"/>
        <rFont val="標楷體"/>
        <family val="4"/>
        <charset val="136"/>
      </rPr>
      <t>小計</t>
    </r>
    <phoneticPr fontId="3" type="noConversion"/>
  </si>
  <si>
    <t>41-45</t>
  </si>
  <si>
    <r>
      <t xml:space="preserve">41-45 </t>
    </r>
    <r>
      <rPr>
        <sz val="11"/>
        <rFont val="標楷體"/>
        <family val="4"/>
        <charset val="136"/>
      </rPr>
      <t>小計</t>
    </r>
    <phoneticPr fontId="3" type="noConversion"/>
  </si>
  <si>
    <t>46-50</t>
  </si>
  <si>
    <r>
      <t xml:space="preserve">46-50 </t>
    </r>
    <r>
      <rPr>
        <sz val="11"/>
        <rFont val="標楷體"/>
        <family val="4"/>
        <charset val="136"/>
      </rPr>
      <t>小計</t>
    </r>
    <phoneticPr fontId="3" type="noConversion"/>
  </si>
  <si>
    <t>51-55</t>
  </si>
  <si>
    <r>
      <t xml:space="preserve">51-55 </t>
    </r>
    <r>
      <rPr>
        <sz val="11"/>
        <rFont val="標楷體"/>
        <family val="4"/>
        <charset val="136"/>
      </rPr>
      <t>小計</t>
    </r>
    <phoneticPr fontId="3" type="noConversion"/>
  </si>
  <si>
    <t>56-60</t>
  </si>
  <si>
    <r>
      <t xml:space="preserve">56-60 </t>
    </r>
    <r>
      <rPr>
        <sz val="11"/>
        <rFont val="標楷體"/>
        <family val="4"/>
        <charset val="136"/>
      </rPr>
      <t>小計</t>
    </r>
    <phoneticPr fontId="3" type="noConversion"/>
  </si>
  <si>
    <t>61-65</t>
  </si>
  <si>
    <r>
      <t xml:space="preserve">61-65 </t>
    </r>
    <r>
      <rPr>
        <sz val="11"/>
        <rFont val="標楷體"/>
        <family val="4"/>
        <charset val="136"/>
      </rPr>
      <t>小計</t>
    </r>
    <phoneticPr fontId="3" type="noConversion"/>
  </si>
  <si>
    <t>66-70</t>
  </si>
  <si>
    <r>
      <t xml:space="preserve">66-70 </t>
    </r>
    <r>
      <rPr>
        <sz val="11"/>
        <rFont val="標楷體"/>
        <family val="4"/>
        <charset val="136"/>
      </rPr>
      <t>小計</t>
    </r>
    <phoneticPr fontId="3" type="noConversion"/>
  </si>
  <si>
    <r>
      <t xml:space="preserve">71 </t>
    </r>
    <r>
      <rPr>
        <sz val="11"/>
        <rFont val="標楷體"/>
        <family val="4"/>
        <charset val="136"/>
      </rPr>
      <t>或以上</t>
    </r>
    <phoneticPr fontId="3" type="noConversion"/>
  </si>
  <si>
    <r>
      <t xml:space="preserve">71 </t>
    </r>
    <r>
      <rPr>
        <sz val="11"/>
        <rFont val="標楷體"/>
        <family val="4"/>
        <charset val="136"/>
      </rPr>
      <t>或以上小計</t>
    </r>
    <phoneticPr fontId="3" type="noConversion"/>
  </si>
  <si>
    <t>女</t>
    <phoneticPr fontId="3" type="noConversion"/>
  </si>
  <si>
    <t>每區總計</t>
    <phoneticPr fontId="3" type="noConversion"/>
  </si>
  <si>
    <r>
      <t>2018</t>
    </r>
    <r>
      <rPr>
        <b/>
        <sz val="26"/>
        <rFont val="標楷體"/>
        <family val="4"/>
        <charset val="136"/>
      </rPr>
      <t>年正式登記冊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</si>
</sst>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#,##0_ "/>
  </numFmts>
  <fonts count="27" x14ac:knownFonts="1">
    <font>
      <sz val="12"/>
      <name val="新細明體"/>
      <family val="1"/>
      <charset val="136"/>
    </font>
    <font>
      <b/>
      <sz val="26"/>
      <name val="Times New Roman"/>
      <family val="1"/>
    </font>
    <font>
      <b/>
      <sz val="26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i/>
      <sz val="20"/>
      <name val="Times New Roman"/>
      <family val="1"/>
    </font>
    <font>
      <sz val="12"/>
      <name val="標楷體"/>
      <family val="4"/>
      <charset val="136"/>
    </font>
    <font>
      <b/>
      <sz val="20"/>
      <name val="標楷體"/>
      <family val="4"/>
      <charset val="136"/>
    </font>
    <font>
      <b/>
      <sz val="20"/>
      <color indexed="18"/>
      <name val="標楷體"/>
      <family val="4"/>
      <charset val="136"/>
    </font>
    <font>
      <b/>
      <sz val="20"/>
      <color indexed="62"/>
      <name val="標楷體"/>
      <family val="4"/>
      <charset val="136"/>
    </font>
    <font>
      <b/>
      <sz val="20"/>
      <name val="Times New Roman"/>
      <family val="1"/>
    </font>
    <font>
      <b/>
      <sz val="20"/>
      <color indexed="18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b/>
      <sz val="11"/>
      <color indexed="18"/>
      <name val="Times New Roman"/>
      <family val="1"/>
    </font>
    <font>
      <sz val="11"/>
      <color indexed="16"/>
      <name val="標楷體"/>
      <family val="4"/>
      <charset val="136"/>
    </font>
    <font>
      <sz val="11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color indexed="18"/>
      <name val="Times New Roman"/>
      <family val="1"/>
    </font>
    <font>
      <sz val="12"/>
      <color indexed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64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184" fontId="13" fillId="0" borderId="0" xfId="0" applyNumberFormat="1" applyFont="1" applyAlignment="1">
      <alignment vertical="center"/>
    </xf>
    <xf numFmtId="184" fontId="17" fillId="0" borderId="3" xfId="0" applyNumberFormat="1" applyFont="1" applyFill="1" applyBorder="1" applyAlignment="1">
      <alignment vertical="center"/>
    </xf>
    <xf numFmtId="184" fontId="18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184" fontId="17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84" fontId="24" fillId="0" borderId="0" xfId="0" applyNumberFormat="1" applyFont="1" applyAlignment="1">
      <alignment vertical="center"/>
    </xf>
    <xf numFmtId="38" fontId="4" fillId="0" borderId="4" xfId="0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38" fontId="4" fillId="0" borderId="2" xfId="0" applyNumberFormat="1" applyFont="1" applyBorder="1" applyAlignment="1">
      <alignment horizontal="right" vertical="center"/>
    </xf>
    <xf numFmtId="184" fontId="15" fillId="0" borderId="6" xfId="0" applyNumberFormat="1" applyFont="1" applyBorder="1" applyAlignment="1">
      <alignment vertical="center"/>
    </xf>
    <xf numFmtId="38" fontId="21" fillId="2" borderId="7" xfId="0" applyNumberFormat="1" applyFont="1" applyFill="1" applyBorder="1" applyAlignment="1">
      <alignment horizontal="right" vertical="center"/>
    </xf>
    <xf numFmtId="38" fontId="25" fillId="2" borderId="8" xfId="0" applyNumberFormat="1" applyFont="1" applyFill="1" applyBorder="1" applyAlignment="1">
      <alignment horizontal="right" vertical="center"/>
    </xf>
    <xf numFmtId="38" fontId="21" fillId="2" borderId="8" xfId="0" applyNumberFormat="1" applyFont="1" applyFill="1" applyBorder="1" applyAlignment="1">
      <alignment horizontal="right" vertical="center"/>
    </xf>
    <xf numFmtId="38" fontId="21" fillId="2" borderId="9" xfId="0" applyNumberFormat="1" applyFont="1" applyFill="1" applyBorder="1" applyAlignment="1">
      <alignment horizontal="right" vertical="center"/>
    </xf>
    <xf numFmtId="184" fontId="15" fillId="2" borderId="10" xfId="0" applyNumberFormat="1" applyFont="1" applyFill="1" applyBorder="1" applyAlignment="1">
      <alignment vertical="center"/>
    </xf>
    <xf numFmtId="38" fontId="4" fillId="0" borderId="2" xfId="0" applyNumberFormat="1" applyFont="1" applyFill="1" applyBorder="1" applyAlignment="1">
      <alignment horizontal="right" vertical="center"/>
    </xf>
    <xf numFmtId="184" fontId="15" fillId="0" borderId="3" xfId="0" applyNumberFormat="1" applyFont="1" applyBorder="1" applyAlignment="1">
      <alignment vertical="center"/>
    </xf>
    <xf numFmtId="184" fontId="15" fillId="0" borderId="11" xfId="0" applyNumberFormat="1" applyFont="1" applyBorder="1" applyAlignment="1">
      <alignment vertical="center"/>
    </xf>
    <xf numFmtId="38" fontId="4" fillId="0" borderId="12" xfId="0" applyNumberFormat="1" applyFont="1" applyBorder="1" applyAlignment="1">
      <alignment horizontal="right" vertical="center"/>
    </xf>
    <xf numFmtId="184" fontId="4" fillId="0" borderId="5" xfId="0" applyNumberFormat="1" applyFont="1" applyBorder="1" applyAlignment="1">
      <alignment horizontal="right" vertical="center"/>
    </xf>
    <xf numFmtId="38" fontId="26" fillId="0" borderId="13" xfId="0" applyNumberFormat="1" applyFont="1" applyFill="1" applyBorder="1" applyAlignment="1">
      <alignment horizontal="right" vertical="center"/>
    </xf>
    <xf numFmtId="38" fontId="26" fillId="0" borderId="14" xfId="0" applyNumberFormat="1" applyFont="1" applyFill="1" applyBorder="1" applyAlignment="1">
      <alignment horizontal="right" vertical="center"/>
    </xf>
    <xf numFmtId="38" fontId="26" fillId="0" borderId="15" xfId="0" applyNumberFormat="1" applyFont="1" applyFill="1" applyBorder="1" applyAlignment="1">
      <alignment horizontal="right" vertical="center"/>
    </xf>
    <xf numFmtId="38" fontId="26" fillId="0" borderId="5" xfId="0" applyNumberFormat="1" applyFont="1" applyFill="1" applyBorder="1" applyAlignment="1">
      <alignment horizontal="right" vertical="center"/>
    </xf>
    <xf numFmtId="184" fontId="17" fillId="0" borderId="16" xfId="0" applyNumberFormat="1" applyFont="1" applyFill="1" applyBorder="1" applyAlignment="1">
      <alignment vertical="center"/>
    </xf>
    <xf numFmtId="184" fontId="21" fillId="3" borderId="17" xfId="0" applyNumberFormat="1" applyFont="1" applyFill="1" applyBorder="1" applyAlignment="1">
      <alignment horizontal="right" vertical="center"/>
    </xf>
    <xf numFmtId="184" fontId="22" fillId="0" borderId="16" xfId="0" applyNumberFormat="1" applyFont="1" applyFill="1" applyBorder="1" applyAlignment="1">
      <alignment vertical="center"/>
    </xf>
    <xf numFmtId="184" fontId="21" fillId="3" borderId="18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84" fontId="20" fillId="0" borderId="0" xfId="0" applyNumberFormat="1" applyFont="1" applyAlignment="1">
      <alignment horizontal="right" vertical="center"/>
    </xf>
    <xf numFmtId="0" fontId="16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84" fontId="19" fillId="0" borderId="34" xfId="0" applyNumberFormat="1" applyFont="1" applyFill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0" borderId="36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184" fontId="9" fillId="4" borderId="14" xfId="0" applyNumberFormat="1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184" fontId="7" fillId="4" borderId="20" xfId="0" applyNumberFormat="1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184" fontId="8" fillId="0" borderId="2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zoomScale="70" zoomScaleNormal="70" workbookViewId="0">
      <selection activeCell="A50" sqref="A50"/>
    </sheetView>
  </sheetViews>
  <sheetFormatPr defaultColWidth="8.875" defaultRowHeight="15.75" x14ac:dyDescent="0.25"/>
  <cols>
    <col min="1" max="1" width="21.75" style="11" customWidth="1"/>
    <col min="2" max="2" width="17.5" style="12" customWidth="1"/>
    <col min="3" max="3" width="25.125" style="13" customWidth="1"/>
    <col min="4" max="4" width="27.875" style="13" customWidth="1"/>
    <col min="5" max="5" width="26.75" style="13" customWidth="1"/>
    <col min="6" max="6" width="27.375" style="13" customWidth="1"/>
    <col min="7" max="7" width="24.75" style="13" customWidth="1"/>
    <col min="8" max="8" width="23.625" style="13" customWidth="1"/>
    <col min="9" max="9" width="10" style="1" bestFit="1" customWidth="1"/>
    <col min="10" max="16384" width="8.875" style="1"/>
  </cols>
  <sheetData>
    <row r="1" spans="1:8" ht="31.5" customHeight="1" x14ac:dyDescent="0.25">
      <c r="A1" s="49" t="s">
        <v>37</v>
      </c>
      <c r="B1" s="49"/>
      <c r="C1" s="49"/>
      <c r="D1" s="49"/>
      <c r="E1" s="49"/>
      <c r="F1" s="49"/>
      <c r="G1" s="49"/>
      <c r="H1" s="49"/>
    </row>
    <row r="2" spans="1:8" ht="33.75" customHeight="1" x14ac:dyDescent="0.25">
      <c r="A2" s="50" t="s">
        <v>0</v>
      </c>
      <c r="B2" s="49"/>
      <c r="C2" s="49"/>
      <c r="D2" s="49"/>
      <c r="E2" s="49"/>
      <c r="F2" s="49"/>
      <c r="G2" s="49"/>
      <c r="H2" s="49"/>
    </row>
    <row r="3" spans="1:8" ht="9.75" customHeight="1" x14ac:dyDescent="0.25">
      <c r="A3" s="2"/>
      <c r="B3" s="2"/>
      <c r="C3" s="2"/>
      <c r="D3" s="2"/>
      <c r="E3" s="2"/>
      <c r="F3" s="2"/>
      <c r="G3" s="2"/>
      <c r="H3" s="2"/>
    </row>
    <row r="4" spans="1:8" ht="24.6" customHeight="1" x14ac:dyDescent="0.25">
      <c r="A4" s="51" t="s">
        <v>1</v>
      </c>
      <c r="B4" s="53" t="s">
        <v>2</v>
      </c>
      <c r="C4" s="55" t="s">
        <v>3</v>
      </c>
      <c r="D4" s="57" t="s">
        <v>4</v>
      </c>
      <c r="E4" s="59" t="s">
        <v>5</v>
      </c>
      <c r="F4" s="61" t="s">
        <v>6</v>
      </c>
      <c r="G4" s="63" t="s">
        <v>7</v>
      </c>
      <c r="H4" s="65" t="s">
        <v>8</v>
      </c>
    </row>
    <row r="5" spans="1:8" ht="24.6" customHeight="1" x14ac:dyDescent="0.25">
      <c r="A5" s="52"/>
      <c r="B5" s="54"/>
      <c r="C5" s="56"/>
      <c r="D5" s="58"/>
      <c r="E5" s="60"/>
      <c r="F5" s="62"/>
      <c r="G5" s="64"/>
      <c r="H5" s="66"/>
    </row>
    <row r="6" spans="1:8" s="4" customFormat="1" ht="17.45" customHeight="1" x14ac:dyDescent="0.25">
      <c r="A6" s="43" t="s">
        <v>9</v>
      </c>
      <c r="B6" s="3" t="s">
        <v>11</v>
      </c>
      <c r="C6" s="14">
        <v>6023</v>
      </c>
      <c r="D6" s="15">
        <v>6010</v>
      </c>
      <c r="E6" s="15">
        <v>8721</v>
      </c>
      <c r="F6" s="15">
        <v>15604</v>
      </c>
      <c r="G6" s="16">
        <v>14397</v>
      </c>
      <c r="H6" s="24">
        <f>SUM(C6:G6)</f>
        <v>50755</v>
      </c>
    </row>
    <row r="7" spans="1:8" s="4" customFormat="1" ht="17.45" customHeight="1" x14ac:dyDescent="0.25">
      <c r="A7" s="44"/>
      <c r="B7" s="5" t="s">
        <v>10</v>
      </c>
      <c r="C7" s="14">
        <v>5657</v>
      </c>
      <c r="D7" s="15">
        <v>5620</v>
      </c>
      <c r="E7" s="15">
        <v>8003</v>
      </c>
      <c r="F7" s="15">
        <v>14839</v>
      </c>
      <c r="G7" s="16">
        <v>13632</v>
      </c>
      <c r="H7" s="17">
        <f>SUM(C7:G7)</f>
        <v>47751</v>
      </c>
    </row>
    <row r="8" spans="1:8" s="4" customFormat="1" ht="17.45" customHeight="1" x14ac:dyDescent="0.25">
      <c r="A8" s="45" t="s">
        <v>12</v>
      </c>
      <c r="B8" s="46"/>
      <c r="C8" s="18">
        <f t="shared" ref="C8:H8" si="0">SUM(C6:C7)</f>
        <v>11680</v>
      </c>
      <c r="D8" s="19">
        <f t="shared" si="0"/>
        <v>11630</v>
      </c>
      <c r="E8" s="20">
        <f t="shared" si="0"/>
        <v>16724</v>
      </c>
      <c r="F8" s="19">
        <f t="shared" si="0"/>
        <v>30443</v>
      </c>
      <c r="G8" s="21">
        <f t="shared" si="0"/>
        <v>28029</v>
      </c>
      <c r="H8" s="22">
        <f t="shared" si="0"/>
        <v>98506</v>
      </c>
    </row>
    <row r="9" spans="1:8" s="4" customFormat="1" ht="17.45" customHeight="1" x14ac:dyDescent="0.25">
      <c r="A9" s="43" t="s">
        <v>13</v>
      </c>
      <c r="B9" s="3" t="s">
        <v>11</v>
      </c>
      <c r="C9" s="14">
        <v>16146</v>
      </c>
      <c r="D9" s="15">
        <v>14349</v>
      </c>
      <c r="E9" s="15">
        <v>21020</v>
      </c>
      <c r="F9" s="15">
        <v>41105</v>
      </c>
      <c r="G9" s="23">
        <v>36701</v>
      </c>
      <c r="H9" s="24">
        <f>SUM(C9:G9)</f>
        <v>129321</v>
      </c>
    </row>
    <row r="10" spans="1:8" s="4" customFormat="1" ht="17.45" customHeight="1" x14ac:dyDescent="0.25">
      <c r="A10" s="44"/>
      <c r="B10" s="5" t="s">
        <v>10</v>
      </c>
      <c r="C10" s="14">
        <v>15728</v>
      </c>
      <c r="D10" s="15">
        <v>13904</v>
      </c>
      <c r="E10" s="15">
        <v>20130</v>
      </c>
      <c r="F10" s="15">
        <v>38950</v>
      </c>
      <c r="G10" s="23">
        <v>35417</v>
      </c>
      <c r="H10" s="25">
        <f>SUM(C10:G10)</f>
        <v>124129</v>
      </c>
    </row>
    <row r="11" spans="1:8" s="4" customFormat="1" ht="17.45" customHeight="1" x14ac:dyDescent="0.25">
      <c r="A11" s="45" t="s">
        <v>14</v>
      </c>
      <c r="B11" s="46"/>
      <c r="C11" s="18">
        <f t="shared" ref="C11:H11" si="1">SUM(C9:C10)</f>
        <v>31874</v>
      </c>
      <c r="D11" s="19">
        <f t="shared" si="1"/>
        <v>28253</v>
      </c>
      <c r="E11" s="20">
        <f t="shared" si="1"/>
        <v>41150</v>
      </c>
      <c r="F11" s="19">
        <f t="shared" si="1"/>
        <v>80055</v>
      </c>
      <c r="G11" s="21">
        <f t="shared" si="1"/>
        <v>72118</v>
      </c>
      <c r="H11" s="22">
        <f t="shared" si="1"/>
        <v>253450</v>
      </c>
    </row>
    <row r="12" spans="1:8" s="4" customFormat="1" ht="17.45" customHeight="1" x14ac:dyDescent="0.25">
      <c r="A12" s="43" t="s">
        <v>15</v>
      </c>
      <c r="B12" s="3" t="s">
        <v>11</v>
      </c>
      <c r="C12" s="14">
        <v>18015</v>
      </c>
      <c r="D12" s="15">
        <v>15519</v>
      </c>
      <c r="E12" s="15">
        <v>21935</v>
      </c>
      <c r="F12" s="15">
        <v>44788</v>
      </c>
      <c r="G12" s="23">
        <v>41167</v>
      </c>
      <c r="H12" s="24">
        <f>SUM(C12:G12)</f>
        <v>141424</v>
      </c>
    </row>
    <row r="13" spans="1:8" s="4" customFormat="1" ht="17.45" customHeight="1" x14ac:dyDescent="0.25">
      <c r="A13" s="44"/>
      <c r="B13" s="5" t="s">
        <v>10</v>
      </c>
      <c r="C13" s="14">
        <v>18002</v>
      </c>
      <c r="D13" s="26">
        <v>14895</v>
      </c>
      <c r="E13" s="15">
        <v>20761</v>
      </c>
      <c r="F13" s="15">
        <v>41591</v>
      </c>
      <c r="G13" s="23">
        <v>39019</v>
      </c>
      <c r="H13" s="25">
        <f>SUM(C13:G13)</f>
        <v>134268</v>
      </c>
    </row>
    <row r="14" spans="1:8" s="4" customFormat="1" ht="17.45" customHeight="1" x14ac:dyDescent="0.25">
      <c r="A14" s="45" t="s">
        <v>16</v>
      </c>
      <c r="B14" s="46"/>
      <c r="C14" s="18">
        <f t="shared" ref="C14:H14" si="2">SUM(C12:C13)</f>
        <v>36017</v>
      </c>
      <c r="D14" s="19">
        <f t="shared" si="2"/>
        <v>30414</v>
      </c>
      <c r="E14" s="20">
        <f t="shared" si="2"/>
        <v>42696</v>
      </c>
      <c r="F14" s="19">
        <f t="shared" si="2"/>
        <v>86379</v>
      </c>
      <c r="G14" s="21">
        <f t="shared" si="2"/>
        <v>80186</v>
      </c>
      <c r="H14" s="22">
        <f t="shared" si="2"/>
        <v>275692</v>
      </c>
    </row>
    <row r="15" spans="1:8" s="4" customFormat="1" ht="17.45" customHeight="1" x14ac:dyDescent="0.25">
      <c r="A15" s="43" t="s">
        <v>17</v>
      </c>
      <c r="B15" s="3" t="s">
        <v>11</v>
      </c>
      <c r="C15" s="14">
        <v>18241</v>
      </c>
      <c r="D15" s="15">
        <v>15186</v>
      </c>
      <c r="E15" s="15">
        <v>18211</v>
      </c>
      <c r="F15" s="15">
        <v>39366</v>
      </c>
      <c r="G15" s="23">
        <v>37634</v>
      </c>
      <c r="H15" s="24">
        <f>SUM(C15:G15)</f>
        <v>128638</v>
      </c>
    </row>
    <row r="16" spans="1:8" s="4" customFormat="1" ht="17.45" customHeight="1" x14ac:dyDescent="0.25">
      <c r="A16" s="44"/>
      <c r="B16" s="5" t="s">
        <v>10</v>
      </c>
      <c r="C16" s="14">
        <v>18397</v>
      </c>
      <c r="D16" s="15">
        <v>14836</v>
      </c>
      <c r="E16" s="15">
        <v>16935</v>
      </c>
      <c r="F16" s="15">
        <v>37331</v>
      </c>
      <c r="G16" s="23">
        <v>36802</v>
      </c>
      <c r="H16" s="25">
        <f>SUM(C16:G16)</f>
        <v>124301</v>
      </c>
    </row>
    <row r="17" spans="1:8" s="4" customFormat="1" ht="17.45" customHeight="1" x14ac:dyDescent="0.25">
      <c r="A17" s="45" t="s">
        <v>18</v>
      </c>
      <c r="B17" s="46"/>
      <c r="C17" s="18">
        <f t="shared" ref="C17:H17" si="3">SUM(C15:C16)</f>
        <v>36638</v>
      </c>
      <c r="D17" s="19">
        <f t="shared" si="3"/>
        <v>30022</v>
      </c>
      <c r="E17" s="20">
        <f t="shared" si="3"/>
        <v>35146</v>
      </c>
      <c r="F17" s="19">
        <f t="shared" si="3"/>
        <v>76697</v>
      </c>
      <c r="G17" s="21">
        <f t="shared" si="3"/>
        <v>74436</v>
      </c>
      <c r="H17" s="22">
        <f t="shared" si="3"/>
        <v>252939</v>
      </c>
    </row>
    <row r="18" spans="1:8" s="4" customFormat="1" ht="17.45" customHeight="1" x14ac:dyDescent="0.25">
      <c r="A18" s="43" t="s">
        <v>19</v>
      </c>
      <c r="B18" s="3" t="s">
        <v>11</v>
      </c>
      <c r="C18" s="14">
        <v>20673</v>
      </c>
      <c r="D18" s="15">
        <v>16922</v>
      </c>
      <c r="E18" s="15">
        <v>19360</v>
      </c>
      <c r="F18" s="15">
        <v>42395</v>
      </c>
      <c r="G18" s="23">
        <v>38480</v>
      </c>
      <c r="H18" s="24">
        <f>SUM(C18:G18)</f>
        <v>137830</v>
      </c>
    </row>
    <row r="19" spans="1:8" s="4" customFormat="1" ht="17.45" customHeight="1" x14ac:dyDescent="0.25">
      <c r="A19" s="44"/>
      <c r="B19" s="5" t="s">
        <v>10</v>
      </c>
      <c r="C19" s="14">
        <v>21663</v>
      </c>
      <c r="D19" s="15">
        <v>18047</v>
      </c>
      <c r="E19" s="15">
        <v>19513</v>
      </c>
      <c r="F19" s="15">
        <v>41331</v>
      </c>
      <c r="G19" s="23">
        <v>38685</v>
      </c>
      <c r="H19" s="25">
        <f>SUM(C19:G19)</f>
        <v>139239</v>
      </c>
    </row>
    <row r="20" spans="1:8" s="4" customFormat="1" ht="17.45" customHeight="1" x14ac:dyDescent="0.25">
      <c r="A20" s="45" t="s">
        <v>20</v>
      </c>
      <c r="B20" s="46"/>
      <c r="C20" s="18">
        <f t="shared" ref="C20:H20" si="4">SUM(C18:C19)</f>
        <v>42336</v>
      </c>
      <c r="D20" s="19">
        <f t="shared" si="4"/>
        <v>34969</v>
      </c>
      <c r="E20" s="20">
        <f t="shared" si="4"/>
        <v>38873</v>
      </c>
      <c r="F20" s="19">
        <f t="shared" si="4"/>
        <v>83726</v>
      </c>
      <c r="G20" s="21">
        <f t="shared" si="4"/>
        <v>77165</v>
      </c>
      <c r="H20" s="22">
        <f t="shared" si="4"/>
        <v>277069</v>
      </c>
    </row>
    <row r="21" spans="1:8" s="4" customFormat="1" ht="17.45" customHeight="1" x14ac:dyDescent="0.25">
      <c r="A21" s="43" t="s">
        <v>21</v>
      </c>
      <c r="B21" s="3" t="s">
        <v>11</v>
      </c>
      <c r="C21" s="14">
        <v>23448</v>
      </c>
      <c r="D21" s="15">
        <v>19818</v>
      </c>
      <c r="E21" s="15">
        <v>21371</v>
      </c>
      <c r="F21" s="15">
        <v>42556</v>
      </c>
      <c r="G21" s="23">
        <v>36195</v>
      </c>
      <c r="H21" s="24">
        <f>SUM(C21:G21)</f>
        <v>143388</v>
      </c>
    </row>
    <row r="22" spans="1:8" s="4" customFormat="1" ht="17.45" customHeight="1" x14ac:dyDescent="0.25">
      <c r="A22" s="44"/>
      <c r="B22" s="5" t="s">
        <v>10</v>
      </c>
      <c r="C22" s="14">
        <v>25630</v>
      </c>
      <c r="D22" s="15">
        <v>21923</v>
      </c>
      <c r="E22" s="15">
        <v>22965</v>
      </c>
      <c r="F22" s="15">
        <v>45161</v>
      </c>
      <c r="G22" s="23">
        <v>39484</v>
      </c>
      <c r="H22" s="25">
        <f>SUM(C22:G22)</f>
        <v>155163</v>
      </c>
    </row>
    <row r="23" spans="1:8" s="4" customFormat="1" ht="17.45" customHeight="1" x14ac:dyDescent="0.25">
      <c r="A23" s="45" t="s">
        <v>22</v>
      </c>
      <c r="B23" s="46"/>
      <c r="C23" s="18">
        <f t="shared" ref="C23:H23" si="5">SUM(C21:C22)</f>
        <v>49078</v>
      </c>
      <c r="D23" s="19">
        <f t="shared" si="5"/>
        <v>41741</v>
      </c>
      <c r="E23" s="20">
        <f t="shared" si="5"/>
        <v>44336</v>
      </c>
      <c r="F23" s="19">
        <f t="shared" si="5"/>
        <v>87717</v>
      </c>
      <c r="G23" s="21">
        <f t="shared" si="5"/>
        <v>75679</v>
      </c>
      <c r="H23" s="22">
        <f t="shared" si="5"/>
        <v>298551</v>
      </c>
    </row>
    <row r="24" spans="1:8" s="4" customFormat="1" ht="17.45" customHeight="1" x14ac:dyDescent="0.25">
      <c r="A24" s="43" t="s">
        <v>23</v>
      </c>
      <c r="B24" s="3" t="s">
        <v>11</v>
      </c>
      <c r="C24" s="14">
        <v>24507</v>
      </c>
      <c r="D24" s="15">
        <v>20434</v>
      </c>
      <c r="E24" s="15">
        <v>22573</v>
      </c>
      <c r="F24" s="27">
        <v>41521</v>
      </c>
      <c r="G24" s="23">
        <v>34691</v>
      </c>
      <c r="H24" s="24">
        <f>SUM(C24:G24)</f>
        <v>143726</v>
      </c>
    </row>
    <row r="25" spans="1:8" s="4" customFormat="1" ht="17.45" customHeight="1" x14ac:dyDescent="0.25">
      <c r="A25" s="44"/>
      <c r="B25" s="5" t="s">
        <v>10</v>
      </c>
      <c r="C25" s="14">
        <v>28609</v>
      </c>
      <c r="D25" s="15">
        <v>22941</v>
      </c>
      <c r="E25" s="15">
        <v>26717</v>
      </c>
      <c r="F25" s="27">
        <v>49546</v>
      </c>
      <c r="G25" s="23">
        <v>43083</v>
      </c>
      <c r="H25" s="25">
        <f>SUM(C25:G25)</f>
        <v>170896</v>
      </c>
    </row>
    <row r="26" spans="1:8" s="4" customFormat="1" ht="17.45" customHeight="1" x14ac:dyDescent="0.25">
      <c r="A26" s="45" t="s">
        <v>24</v>
      </c>
      <c r="B26" s="46"/>
      <c r="C26" s="18">
        <f t="shared" ref="C26:H26" si="6">SUM(C24:C25)</f>
        <v>53116</v>
      </c>
      <c r="D26" s="19">
        <f t="shared" si="6"/>
        <v>43375</v>
      </c>
      <c r="E26" s="20">
        <f t="shared" si="6"/>
        <v>49290</v>
      </c>
      <c r="F26" s="19">
        <f>SUM(F24:F25)</f>
        <v>91067</v>
      </c>
      <c r="G26" s="21">
        <f t="shared" si="6"/>
        <v>77774</v>
      </c>
      <c r="H26" s="22">
        <f t="shared" si="6"/>
        <v>314622</v>
      </c>
    </row>
    <row r="27" spans="1:8" s="4" customFormat="1" ht="17.45" customHeight="1" x14ac:dyDescent="0.25">
      <c r="A27" s="43" t="s">
        <v>25</v>
      </c>
      <c r="B27" s="3" t="s">
        <v>11</v>
      </c>
      <c r="C27" s="14">
        <v>29540</v>
      </c>
      <c r="D27" s="15">
        <v>22046</v>
      </c>
      <c r="E27" s="15">
        <v>28886</v>
      </c>
      <c r="F27" s="15">
        <v>52051</v>
      </c>
      <c r="G27" s="23">
        <v>45768</v>
      </c>
      <c r="H27" s="24">
        <f>SUM(C27:G27)</f>
        <v>178291</v>
      </c>
    </row>
    <row r="28" spans="1:8" s="4" customFormat="1" ht="17.45" customHeight="1" x14ac:dyDescent="0.25">
      <c r="A28" s="44"/>
      <c r="B28" s="5" t="s">
        <v>10</v>
      </c>
      <c r="C28" s="14">
        <v>34010</v>
      </c>
      <c r="D28" s="15">
        <v>24892</v>
      </c>
      <c r="E28" s="15">
        <v>32841</v>
      </c>
      <c r="F28" s="15">
        <v>61906</v>
      </c>
      <c r="G28" s="23">
        <v>56225</v>
      </c>
      <c r="H28" s="25">
        <f>SUM(C28:G28)</f>
        <v>209874</v>
      </c>
    </row>
    <row r="29" spans="1:8" s="4" customFormat="1" ht="17.45" customHeight="1" x14ac:dyDescent="0.25">
      <c r="A29" s="45" t="s">
        <v>26</v>
      </c>
      <c r="B29" s="46"/>
      <c r="C29" s="18">
        <f t="shared" ref="C29:H29" si="7">SUM(C27:C28)</f>
        <v>63550</v>
      </c>
      <c r="D29" s="19">
        <f t="shared" si="7"/>
        <v>46938</v>
      </c>
      <c r="E29" s="20">
        <f t="shared" si="7"/>
        <v>61727</v>
      </c>
      <c r="F29" s="19">
        <f t="shared" si="7"/>
        <v>113957</v>
      </c>
      <c r="G29" s="21">
        <f t="shared" si="7"/>
        <v>101993</v>
      </c>
      <c r="H29" s="22">
        <f t="shared" si="7"/>
        <v>388165</v>
      </c>
    </row>
    <row r="30" spans="1:8" s="4" customFormat="1" ht="17.45" customHeight="1" x14ac:dyDescent="0.25">
      <c r="A30" s="43" t="s">
        <v>27</v>
      </c>
      <c r="B30" s="3" t="s">
        <v>11</v>
      </c>
      <c r="C30" s="14">
        <v>33977</v>
      </c>
      <c r="D30" s="15">
        <v>24488</v>
      </c>
      <c r="E30" s="15">
        <v>33094</v>
      </c>
      <c r="F30" s="15">
        <v>64413</v>
      </c>
      <c r="G30" s="23">
        <v>59651</v>
      </c>
      <c r="H30" s="24">
        <f>SUM(C30:G30)</f>
        <v>215623</v>
      </c>
    </row>
    <row r="31" spans="1:8" s="4" customFormat="1" ht="17.45" customHeight="1" x14ac:dyDescent="0.25">
      <c r="A31" s="44"/>
      <c r="B31" s="5" t="s">
        <v>10</v>
      </c>
      <c r="C31" s="14">
        <v>37324</v>
      </c>
      <c r="D31" s="15">
        <v>25622</v>
      </c>
      <c r="E31" s="15">
        <v>34331</v>
      </c>
      <c r="F31" s="15">
        <v>65575</v>
      </c>
      <c r="G31" s="23">
        <v>64224</v>
      </c>
      <c r="H31" s="25">
        <f>SUM(C31:G31)</f>
        <v>227076</v>
      </c>
    </row>
    <row r="32" spans="1:8" s="4" customFormat="1" ht="17.45" customHeight="1" x14ac:dyDescent="0.25">
      <c r="A32" s="45" t="s">
        <v>28</v>
      </c>
      <c r="B32" s="46"/>
      <c r="C32" s="18">
        <f t="shared" ref="C32:H32" si="8">SUM(C30:C31)</f>
        <v>71301</v>
      </c>
      <c r="D32" s="19">
        <f t="shared" si="8"/>
        <v>50110</v>
      </c>
      <c r="E32" s="20">
        <f t="shared" si="8"/>
        <v>67425</v>
      </c>
      <c r="F32" s="19">
        <f t="shared" si="8"/>
        <v>129988</v>
      </c>
      <c r="G32" s="21">
        <f t="shared" si="8"/>
        <v>123875</v>
      </c>
      <c r="H32" s="22">
        <f t="shared" si="8"/>
        <v>442699</v>
      </c>
    </row>
    <row r="33" spans="1:10" s="4" customFormat="1" ht="17.45" customHeight="1" x14ac:dyDescent="0.25">
      <c r="A33" s="43" t="s">
        <v>29</v>
      </c>
      <c r="B33" s="3" t="s">
        <v>11</v>
      </c>
      <c r="C33" s="14">
        <v>30437</v>
      </c>
      <c r="D33" s="15">
        <v>21984</v>
      </c>
      <c r="E33" s="15">
        <v>27372</v>
      </c>
      <c r="F33" s="15">
        <v>54501</v>
      </c>
      <c r="G33" s="23">
        <v>51104</v>
      </c>
      <c r="H33" s="24">
        <f>SUM(C33:G33)</f>
        <v>185398</v>
      </c>
    </row>
    <row r="34" spans="1:10" s="4" customFormat="1" ht="17.45" customHeight="1" x14ac:dyDescent="0.25">
      <c r="A34" s="44"/>
      <c r="B34" s="5" t="s">
        <v>10</v>
      </c>
      <c r="C34" s="14">
        <v>32731</v>
      </c>
      <c r="D34" s="15">
        <v>23801</v>
      </c>
      <c r="E34" s="15">
        <v>30203</v>
      </c>
      <c r="F34" s="15">
        <v>55622</v>
      </c>
      <c r="G34" s="23">
        <v>51974</v>
      </c>
      <c r="H34" s="25">
        <f>SUM(C34:G34)</f>
        <v>194331</v>
      </c>
    </row>
    <row r="35" spans="1:10" s="4" customFormat="1" ht="17.45" customHeight="1" x14ac:dyDescent="0.25">
      <c r="A35" s="45" t="s">
        <v>30</v>
      </c>
      <c r="B35" s="46"/>
      <c r="C35" s="18">
        <f t="shared" ref="C35:H35" si="9">SUM(C33:C34)</f>
        <v>63168</v>
      </c>
      <c r="D35" s="19">
        <f t="shared" si="9"/>
        <v>45785</v>
      </c>
      <c r="E35" s="20">
        <f t="shared" si="9"/>
        <v>57575</v>
      </c>
      <c r="F35" s="19">
        <f t="shared" si="9"/>
        <v>110123</v>
      </c>
      <c r="G35" s="21">
        <f t="shared" si="9"/>
        <v>103078</v>
      </c>
      <c r="H35" s="22">
        <f t="shared" si="9"/>
        <v>379729</v>
      </c>
    </row>
    <row r="36" spans="1:10" s="4" customFormat="1" ht="17.45" customHeight="1" x14ac:dyDescent="0.25">
      <c r="A36" s="43" t="s">
        <v>31</v>
      </c>
      <c r="B36" s="3" t="s">
        <v>11</v>
      </c>
      <c r="C36" s="14">
        <v>27326</v>
      </c>
      <c r="D36" s="15">
        <v>19909</v>
      </c>
      <c r="E36" s="15">
        <v>23115</v>
      </c>
      <c r="F36" s="15">
        <v>42716</v>
      </c>
      <c r="G36" s="23">
        <v>38551</v>
      </c>
      <c r="H36" s="24">
        <f>SUM(C36:G36)</f>
        <v>151617</v>
      </c>
    </row>
    <row r="37" spans="1:10" s="4" customFormat="1" ht="17.45" customHeight="1" x14ac:dyDescent="0.25">
      <c r="A37" s="44"/>
      <c r="B37" s="5" t="s">
        <v>10</v>
      </c>
      <c r="C37" s="14">
        <v>28847</v>
      </c>
      <c r="D37" s="15">
        <v>20951</v>
      </c>
      <c r="E37" s="15">
        <v>25845</v>
      </c>
      <c r="F37" s="15">
        <v>41024</v>
      </c>
      <c r="G37" s="23">
        <v>36199</v>
      </c>
      <c r="H37" s="25">
        <f>SUM(C37:G37)</f>
        <v>152866</v>
      </c>
    </row>
    <row r="38" spans="1:10" s="4" customFormat="1" ht="17.45" customHeight="1" x14ac:dyDescent="0.25">
      <c r="A38" s="45" t="s">
        <v>32</v>
      </c>
      <c r="B38" s="46"/>
      <c r="C38" s="18">
        <f t="shared" ref="C38:H38" si="10">SUM(C36:C37)</f>
        <v>56173</v>
      </c>
      <c r="D38" s="19">
        <f t="shared" si="10"/>
        <v>40860</v>
      </c>
      <c r="E38" s="20">
        <f t="shared" si="10"/>
        <v>48960</v>
      </c>
      <c r="F38" s="19">
        <f t="shared" si="10"/>
        <v>83740</v>
      </c>
      <c r="G38" s="21">
        <f t="shared" si="10"/>
        <v>74750</v>
      </c>
      <c r="H38" s="22">
        <f t="shared" si="10"/>
        <v>304483</v>
      </c>
    </row>
    <row r="39" spans="1:10" s="4" customFormat="1" ht="17.45" customHeight="1" x14ac:dyDescent="0.25">
      <c r="A39" s="43" t="s">
        <v>33</v>
      </c>
      <c r="B39" s="3" t="s">
        <v>11</v>
      </c>
      <c r="C39" s="14">
        <v>47601</v>
      </c>
      <c r="D39" s="15">
        <v>39289</v>
      </c>
      <c r="E39" s="15">
        <v>49819</v>
      </c>
      <c r="F39" s="15">
        <v>65133</v>
      </c>
      <c r="G39" s="23">
        <v>52289</v>
      </c>
      <c r="H39" s="24">
        <f>SUM(C39:G39)</f>
        <v>254131</v>
      </c>
      <c r="I39" s="6"/>
    </row>
    <row r="40" spans="1:10" s="4" customFormat="1" ht="17.45" customHeight="1" x14ac:dyDescent="0.25">
      <c r="A40" s="44"/>
      <c r="B40" s="5" t="s">
        <v>10</v>
      </c>
      <c r="C40" s="14">
        <v>54200</v>
      </c>
      <c r="D40" s="15">
        <v>43774</v>
      </c>
      <c r="E40" s="15">
        <v>59462</v>
      </c>
      <c r="F40" s="15">
        <v>63578</v>
      </c>
      <c r="G40" s="23">
        <v>53268</v>
      </c>
      <c r="H40" s="25">
        <f>SUM(C40:G40)</f>
        <v>274282</v>
      </c>
      <c r="I40" s="6"/>
    </row>
    <row r="41" spans="1:10" s="4" customFormat="1" ht="17.45" customHeight="1" x14ac:dyDescent="0.25">
      <c r="A41" s="47" t="s">
        <v>34</v>
      </c>
      <c r="B41" s="48"/>
      <c r="C41" s="18">
        <f t="shared" ref="C41:H41" si="11">SUM(C39:C40)</f>
        <v>101801</v>
      </c>
      <c r="D41" s="19">
        <f t="shared" si="11"/>
        <v>83063</v>
      </c>
      <c r="E41" s="20">
        <f t="shared" si="11"/>
        <v>109281</v>
      </c>
      <c r="F41" s="19">
        <f t="shared" si="11"/>
        <v>128711</v>
      </c>
      <c r="G41" s="21">
        <f t="shared" si="11"/>
        <v>105557</v>
      </c>
      <c r="H41" s="22">
        <f t="shared" si="11"/>
        <v>528413</v>
      </c>
      <c r="I41" s="6"/>
      <c r="J41" s="6"/>
    </row>
    <row r="42" spans="1:10" s="9" customFormat="1" ht="17.45" customHeight="1" x14ac:dyDescent="0.25">
      <c r="A42" s="39" t="s">
        <v>8</v>
      </c>
      <c r="B42" s="36" t="s">
        <v>11</v>
      </c>
      <c r="C42" s="28">
        <f t="shared" ref="C42:G43" si="12">C6+C9+C12+C15+C18+C21+C24+C27+C30+C33+C36+C39</f>
        <v>295934</v>
      </c>
      <c r="D42" s="29">
        <f t="shared" si="12"/>
        <v>235954</v>
      </c>
      <c r="E42" s="29">
        <f t="shared" si="12"/>
        <v>295477</v>
      </c>
      <c r="F42" s="29">
        <f>F6+F9+F12+F15+F18+F21+F24+F27+F30+F33+F36+F39</f>
        <v>546149</v>
      </c>
      <c r="G42" s="29">
        <f>G6+G9+G12+G15+G18+G21+G24+G27+G30+G33+G36+G39</f>
        <v>486628</v>
      </c>
      <c r="H42" s="7">
        <f>H6+H9+H12+H15+H18+H21+H24+H27+H30+H33+H36+H39</f>
        <v>1860142</v>
      </c>
      <c r="I42" s="8"/>
    </row>
    <row r="43" spans="1:10" s="9" customFormat="1" ht="17.45" customHeight="1" thickBot="1" x14ac:dyDescent="0.3">
      <c r="A43" s="40"/>
      <c r="B43" s="37" t="s">
        <v>35</v>
      </c>
      <c r="C43" s="30">
        <f t="shared" si="12"/>
        <v>320798</v>
      </c>
      <c r="D43" s="31">
        <f t="shared" si="12"/>
        <v>251206</v>
      </c>
      <c r="E43" s="31">
        <f t="shared" si="12"/>
        <v>317706</v>
      </c>
      <c r="F43" s="31">
        <f t="shared" si="12"/>
        <v>556454</v>
      </c>
      <c r="G43" s="31">
        <f t="shared" si="12"/>
        <v>508012</v>
      </c>
      <c r="H43" s="32">
        <f>H7+H10+H13+H16+H19+H22+H25+H28+H31+H34+H37+H40</f>
        <v>1954176</v>
      </c>
      <c r="I43" s="10"/>
    </row>
    <row r="44" spans="1:10" ht="24" customHeight="1" thickBot="1" x14ac:dyDescent="0.3">
      <c r="A44" s="41" t="s">
        <v>36</v>
      </c>
      <c r="B44" s="42"/>
      <c r="C44" s="35">
        <f t="shared" ref="C44:H44" si="13">SUM(C42:C43)</f>
        <v>616732</v>
      </c>
      <c r="D44" s="33">
        <f t="shared" si="13"/>
        <v>487160</v>
      </c>
      <c r="E44" s="33">
        <f t="shared" si="13"/>
        <v>613183</v>
      </c>
      <c r="F44" s="33">
        <f t="shared" si="13"/>
        <v>1102603</v>
      </c>
      <c r="G44" s="33">
        <f t="shared" si="13"/>
        <v>994640</v>
      </c>
      <c r="H44" s="34">
        <f t="shared" si="13"/>
        <v>3814318</v>
      </c>
    </row>
    <row r="50" spans="8:8" ht="18.75" x14ac:dyDescent="0.25">
      <c r="H50" s="38"/>
    </row>
  </sheetData>
  <mergeCells count="36">
    <mergeCell ref="A6:A7"/>
    <mergeCell ref="A8:B8"/>
    <mergeCell ref="A9:A10"/>
    <mergeCell ref="A11:B11"/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A21:A22"/>
    <mergeCell ref="A23:B23"/>
    <mergeCell ref="A12:A13"/>
    <mergeCell ref="A14:B14"/>
    <mergeCell ref="A15:A16"/>
    <mergeCell ref="A17:B17"/>
    <mergeCell ref="A18:A19"/>
    <mergeCell ref="A20:B20"/>
    <mergeCell ref="A30:A31"/>
    <mergeCell ref="A32:B32"/>
    <mergeCell ref="A33:A34"/>
    <mergeCell ref="A35:B35"/>
    <mergeCell ref="A24:A25"/>
    <mergeCell ref="A26:B26"/>
    <mergeCell ref="A27:A28"/>
    <mergeCell ref="A29:B29"/>
    <mergeCell ref="A42:A43"/>
    <mergeCell ref="A44:B44"/>
    <mergeCell ref="A36:A37"/>
    <mergeCell ref="A38:B38"/>
    <mergeCell ref="A39:A40"/>
    <mergeCell ref="A41:B41"/>
  </mergeCells>
  <phoneticPr fontId="3" type="noConversion"/>
  <pageMargins left="0.75" right="0.75" top="1" bottom="1" header="0.5" footer="0.5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REO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EO(GC)2_des</dc:creator>
  <cp:lastModifiedBy>Administrator</cp:lastModifiedBy>
  <cp:lastPrinted>2013-07-19T09:40:41Z</cp:lastPrinted>
  <dcterms:created xsi:type="dcterms:W3CDTF">2012-06-20T09:27:41Z</dcterms:created>
  <dcterms:modified xsi:type="dcterms:W3CDTF">2018-08-07T09:55:48Z</dcterms:modified>
</cp:coreProperties>
</file>