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wong\Desktop\PSI\Newly registered electors\"/>
    </mc:Choice>
  </mc:AlternateContent>
  <bookViews>
    <workbookView xWindow="7470" yWindow="150" windowWidth="14430" windowHeight="1231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Y28" i="1" l="1"/>
  <c r="Y27" i="1"/>
  <c r="Y25" i="1"/>
  <c r="Y24" i="1"/>
  <c r="G40" i="1"/>
  <c r="G39" i="1"/>
  <c r="G37" i="1"/>
  <c r="G36" i="1"/>
  <c r="Z36" i="1" s="1"/>
  <c r="Z38" i="1" s="1"/>
  <c r="G34" i="1"/>
  <c r="G33" i="1"/>
  <c r="G31" i="1"/>
  <c r="G30" i="1"/>
  <c r="Z30" i="1" s="1"/>
  <c r="Z32" i="1" s="1"/>
  <c r="G28" i="1"/>
  <c r="G27" i="1"/>
  <c r="G25" i="1"/>
  <c r="G24" i="1"/>
  <c r="Z24" i="1" s="1"/>
  <c r="Z26" i="1" s="1"/>
  <c r="G22" i="1"/>
  <c r="G21" i="1"/>
  <c r="G19" i="1"/>
  <c r="G18" i="1"/>
  <c r="Z18" i="1" s="1"/>
  <c r="Z20" i="1" s="1"/>
  <c r="G16" i="1"/>
  <c r="G15" i="1"/>
  <c r="G13" i="1"/>
  <c r="G12" i="1"/>
  <c r="Z12" i="1" s="1"/>
  <c r="Z14" i="1" s="1"/>
  <c r="G10" i="1"/>
  <c r="G9" i="1"/>
  <c r="G7" i="1"/>
  <c r="G6" i="1"/>
  <c r="K40" i="1"/>
  <c r="K39" i="1"/>
  <c r="K37" i="1"/>
  <c r="K36" i="1"/>
  <c r="K34" i="1"/>
  <c r="K33" i="1"/>
  <c r="K31" i="1"/>
  <c r="K30" i="1"/>
  <c r="K28" i="1"/>
  <c r="K27" i="1"/>
  <c r="K25" i="1"/>
  <c r="K24" i="1"/>
  <c r="K22" i="1"/>
  <c r="K21" i="1"/>
  <c r="K19" i="1"/>
  <c r="K18" i="1"/>
  <c r="K16" i="1"/>
  <c r="K15" i="1"/>
  <c r="K13" i="1"/>
  <c r="K12" i="1"/>
  <c r="K10" i="1"/>
  <c r="K9" i="1"/>
  <c r="K7" i="1"/>
  <c r="K6" i="1"/>
  <c r="N40" i="1"/>
  <c r="N39" i="1"/>
  <c r="N37" i="1"/>
  <c r="N36" i="1"/>
  <c r="N34" i="1"/>
  <c r="N33" i="1"/>
  <c r="N31" i="1"/>
  <c r="N30" i="1"/>
  <c r="N28" i="1"/>
  <c r="N27" i="1"/>
  <c r="N25" i="1"/>
  <c r="N24" i="1"/>
  <c r="N22" i="1"/>
  <c r="N21" i="1"/>
  <c r="N19" i="1"/>
  <c r="N18" i="1"/>
  <c r="N16" i="1"/>
  <c r="N15" i="1"/>
  <c r="N13" i="1"/>
  <c r="N12" i="1"/>
  <c r="N10" i="1"/>
  <c r="N9" i="1"/>
  <c r="N7" i="1"/>
  <c r="N6" i="1"/>
  <c r="T40" i="1"/>
  <c r="T39" i="1"/>
  <c r="T37" i="1"/>
  <c r="T36" i="1"/>
  <c r="T34" i="1"/>
  <c r="T33" i="1"/>
  <c r="T31" i="1"/>
  <c r="T30" i="1"/>
  <c r="T28" i="1"/>
  <c r="T27" i="1"/>
  <c r="T25" i="1"/>
  <c r="T24" i="1"/>
  <c r="T22" i="1"/>
  <c r="T21" i="1"/>
  <c r="T19" i="1"/>
  <c r="T18" i="1"/>
  <c r="T16" i="1"/>
  <c r="T15" i="1"/>
  <c r="T13" i="1"/>
  <c r="T12" i="1"/>
  <c r="T10" i="1"/>
  <c r="T9" i="1"/>
  <c r="T7" i="1"/>
  <c r="T6" i="1"/>
  <c r="Y40" i="1"/>
  <c r="Y39" i="1"/>
  <c r="Y37" i="1"/>
  <c r="Y36" i="1"/>
  <c r="Y34" i="1"/>
  <c r="Y33" i="1"/>
  <c r="Y31" i="1"/>
  <c r="Y30" i="1"/>
  <c r="Y22" i="1"/>
  <c r="Y21" i="1"/>
  <c r="Y19" i="1"/>
  <c r="Y18" i="1"/>
  <c r="Y16" i="1"/>
  <c r="Y15" i="1"/>
  <c r="Y13" i="1"/>
  <c r="Y12" i="1"/>
  <c r="Y10" i="1"/>
  <c r="Y9" i="1"/>
  <c r="Y7" i="1"/>
  <c r="Y6" i="1"/>
  <c r="X43" i="1"/>
  <c r="W43" i="1"/>
  <c r="W44" i="1" s="1"/>
  <c r="V43" i="1"/>
  <c r="U43" i="1"/>
  <c r="S43" i="1"/>
  <c r="R43" i="1"/>
  <c r="T43" i="1" s="1"/>
  <c r="Q43" i="1"/>
  <c r="P43" i="1"/>
  <c r="O43" i="1"/>
  <c r="M43" i="1"/>
  <c r="N43" i="1" s="1"/>
  <c r="N44" i="1" s="1"/>
  <c r="L43" i="1"/>
  <c r="J43" i="1"/>
  <c r="I43" i="1"/>
  <c r="H43" i="1"/>
  <c r="F43" i="1"/>
  <c r="E43" i="1"/>
  <c r="D43" i="1"/>
  <c r="C43" i="1"/>
  <c r="X42" i="1"/>
  <c r="W42" i="1"/>
  <c r="V42" i="1"/>
  <c r="Y42" i="1" s="1"/>
  <c r="U42" i="1"/>
  <c r="U44" i="1"/>
  <c r="S42" i="1"/>
  <c r="R42" i="1"/>
  <c r="Q42" i="1"/>
  <c r="Q44" i="1" s="1"/>
  <c r="P42" i="1"/>
  <c r="O42" i="1"/>
  <c r="O44" i="1" s="1"/>
  <c r="M42" i="1"/>
  <c r="L42" i="1"/>
  <c r="J42" i="1"/>
  <c r="I42" i="1"/>
  <c r="I44" i="1" s="1"/>
  <c r="H42" i="1"/>
  <c r="F42" i="1"/>
  <c r="E42" i="1"/>
  <c r="D42" i="1"/>
  <c r="D44" i="1" s="1"/>
  <c r="C42" i="1"/>
  <c r="X41" i="1"/>
  <c r="W41" i="1"/>
  <c r="Y41" i="1"/>
  <c r="V41" i="1"/>
  <c r="U41" i="1"/>
  <c r="S41" i="1"/>
  <c r="R41" i="1"/>
  <c r="Q41" i="1"/>
  <c r="P41" i="1"/>
  <c r="O41" i="1"/>
  <c r="T41" i="1"/>
  <c r="M41" i="1"/>
  <c r="L41" i="1"/>
  <c r="N41" i="1"/>
  <c r="J41" i="1"/>
  <c r="K41" i="1" s="1"/>
  <c r="I41" i="1"/>
  <c r="H41" i="1"/>
  <c r="F41" i="1"/>
  <c r="E41" i="1"/>
  <c r="D41" i="1"/>
  <c r="C41" i="1"/>
  <c r="G41" i="1"/>
  <c r="X38" i="1"/>
  <c r="W38" i="1"/>
  <c r="V38" i="1"/>
  <c r="U38" i="1"/>
  <c r="Y38" i="1" s="1"/>
  <c r="S38" i="1"/>
  <c r="R38" i="1"/>
  <c r="Q38" i="1"/>
  <c r="T38" i="1" s="1"/>
  <c r="P38" i="1"/>
  <c r="O38" i="1"/>
  <c r="M38" i="1"/>
  <c r="L38" i="1"/>
  <c r="N38" i="1" s="1"/>
  <c r="J38" i="1"/>
  <c r="I38" i="1"/>
  <c r="H38" i="1"/>
  <c r="K38" i="1" s="1"/>
  <c r="F38" i="1"/>
  <c r="E38" i="1"/>
  <c r="D38" i="1"/>
  <c r="C38" i="1"/>
  <c r="G38" i="1" s="1"/>
  <c r="X35" i="1"/>
  <c r="W35" i="1"/>
  <c r="V35" i="1"/>
  <c r="U35" i="1"/>
  <c r="Y35" i="1"/>
  <c r="S35" i="1"/>
  <c r="R35" i="1"/>
  <c r="Q35" i="1"/>
  <c r="P35" i="1"/>
  <c r="T35" i="1" s="1"/>
  <c r="O35" i="1"/>
  <c r="M35" i="1"/>
  <c r="N35" i="1"/>
  <c r="L35" i="1"/>
  <c r="J35" i="1"/>
  <c r="I35" i="1"/>
  <c r="H35" i="1"/>
  <c r="K35" i="1" s="1"/>
  <c r="F35" i="1"/>
  <c r="E35" i="1"/>
  <c r="D35" i="1"/>
  <c r="C35" i="1"/>
  <c r="G35" i="1" s="1"/>
  <c r="X32" i="1"/>
  <c r="W32" i="1"/>
  <c r="Y32" i="1" s="1"/>
  <c r="V32" i="1"/>
  <c r="U32" i="1"/>
  <c r="S32" i="1"/>
  <c r="R32" i="1"/>
  <c r="Q32" i="1"/>
  <c r="P32" i="1"/>
  <c r="O32" i="1"/>
  <c r="T32" i="1" s="1"/>
  <c r="M32" i="1"/>
  <c r="L32" i="1"/>
  <c r="N32" i="1"/>
  <c r="J32" i="1"/>
  <c r="I32" i="1"/>
  <c r="H32" i="1"/>
  <c r="K32" i="1" s="1"/>
  <c r="F32" i="1"/>
  <c r="E32" i="1"/>
  <c r="D32" i="1"/>
  <c r="C32" i="1"/>
  <c r="G32" i="1" s="1"/>
  <c r="X29" i="1"/>
  <c r="W29" i="1"/>
  <c r="V29" i="1"/>
  <c r="U29" i="1"/>
  <c r="Y29" i="1" s="1"/>
  <c r="S29" i="1"/>
  <c r="R29" i="1"/>
  <c r="Q29" i="1"/>
  <c r="P29" i="1"/>
  <c r="O29" i="1"/>
  <c r="T29" i="1"/>
  <c r="M29" i="1"/>
  <c r="L29" i="1"/>
  <c r="N29" i="1"/>
  <c r="J29" i="1"/>
  <c r="I29" i="1"/>
  <c r="H29" i="1"/>
  <c r="K29" i="1" s="1"/>
  <c r="F29" i="1"/>
  <c r="E29" i="1"/>
  <c r="D29" i="1"/>
  <c r="C29" i="1"/>
  <c r="G29" i="1"/>
  <c r="X26" i="1"/>
  <c r="W26" i="1"/>
  <c r="V26" i="1"/>
  <c r="Y26" i="1" s="1"/>
  <c r="U26" i="1"/>
  <c r="S26" i="1"/>
  <c r="R26" i="1"/>
  <c r="Q26" i="1"/>
  <c r="T26" i="1" s="1"/>
  <c r="P26" i="1"/>
  <c r="O26" i="1"/>
  <c r="M26" i="1"/>
  <c r="N26" i="1" s="1"/>
  <c r="L26" i="1"/>
  <c r="J26" i="1"/>
  <c r="I26" i="1"/>
  <c r="H26" i="1"/>
  <c r="K26" i="1" s="1"/>
  <c r="F26" i="1"/>
  <c r="E26" i="1"/>
  <c r="D26" i="1"/>
  <c r="C26" i="1"/>
  <c r="G26" i="1" s="1"/>
  <c r="X23" i="1"/>
  <c r="W23" i="1"/>
  <c r="V23" i="1"/>
  <c r="U23" i="1"/>
  <c r="Y23" i="1"/>
  <c r="S23" i="1"/>
  <c r="R23" i="1"/>
  <c r="Q23" i="1"/>
  <c r="P23" i="1"/>
  <c r="T23" i="1" s="1"/>
  <c r="O23" i="1"/>
  <c r="M23" i="1"/>
  <c r="N23" i="1"/>
  <c r="L23" i="1"/>
  <c r="J23" i="1"/>
  <c r="I23" i="1"/>
  <c r="H23" i="1"/>
  <c r="K23" i="1" s="1"/>
  <c r="F23" i="1"/>
  <c r="E23" i="1"/>
  <c r="G23" i="1"/>
  <c r="D23" i="1"/>
  <c r="C23" i="1"/>
  <c r="X20" i="1"/>
  <c r="W20" i="1"/>
  <c r="V20" i="1"/>
  <c r="U20" i="1"/>
  <c r="Y20" i="1" s="1"/>
  <c r="S20" i="1"/>
  <c r="R20" i="1"/>
  <c r="Q20" i="1"/>
  <c r="P20" i="1"/>
  <c r="T20" i="1"/>
  <c r="O20" i="1"/>
  <c r="M20" i="1"/>
  <c r="L20" i="1"/>
  <c r="N20" i="1" s="1"/>
  <c r="J20" i="1"/>
  <c r="I20" i="1"/>
  <c r="H20" i="1"/>
  <c r="K20" i="1"/>
  <c r="F20" i="1"/>
  <c r="E20" i="1"/>
  <c r="D20" i="1"/>
  <c r="C20" i="1"/>
  <c r="G20" i="1" s="1"/>
  <c r="X17" i="1"/>
  <c r="W17" i="1"/>
  <c r="V17" i="1"/>
  <c r="Y17" i="1" s="1"/>
  <c r="U17" i="1"/>
  <c r="S17" i="1"/>
  <c r="R17" i="1"/>
  <c r="Q17" i="1"/>
  <c r="P17" i="1"/>
  <c r="O17" i="1"/>
  <c r="T17" i="1"/>
  <c r="M17" i="1"/>
  <c r="L17" i="1"/>
  <c r="N17" i="1" s="1"/>
  <c r="J17" i="1"/>
  <c r="K17" i="1" s="1"/>
  <c r="I17" i="1"/>
  <c r="H17" i="1"/>
  <c r="F17" i="1"/>
  <c r="E17" i="1"/>
  <c r="D17" i="1"/>
  <c r="C17" i="1"/>
  <c r="G17" i="1"/>
  <c r="X14" i="1"/>
  <c r="W14" i="1"/>
  <c r="V14" i="1"/>
  <c r="U14" i="1"/>
  <c r="Y14" i="1" s="1"/>
  <c r="S14" i="1"/>
  <c r="R14" i="1"/>
  <c r="Q14" i="1"/>
  <c r="P14" i="1"/>
  <c r="O14" i="1"/>
  <c r="T14" i="1" s="1"/>
  <c r="M14" i="1"/>
  <c r="L14" i="1"/>
  <c r="N14" i="1" s="1"/>
  <c r="J14" i="1"/>
  <c r="I14" i="1"/>
  <c r="K14" i="1" s="1"/>
  <c r="H14" i="1"/>
  <c r="F14" i="1"/>
  <c r="E14" i="1"/>
  <c r="G14" i="1" s="1"/>
  <c r="D14" i="1"/>
  <c r="C14" i="1"/>
  <c r="X11" i="1"/>
  <c r="W11" i="1"/>
  <c r="V11" i="1"/>
  <c r="U11" i="1"/>
  <c r="Y11" i="1"/>
  <c r="S11" i="1"/>
  <c r="R11" i="1"/>
  <c r="Q11" i="1"/>
  <c r="P11" i="1"/>
  <c r="O11" i="1"/>
  <c r="T11" i="1" s="1"/>
  <c r="M11" i="1"/>
  <c r="L11" i="1"/>
  <c r="N11" i="1" s="1"/>
  <c r="J11" i="1"/>
  <c r="I11" i="1"/>
  <c r="H11" i="1"/>
  <c r="K11" i="1" s="1"/>
  <c r="F11" i="1"/>
  <c r="E11" i="1"/>
  <c r="D11" i="1"/>
  <c r="C11" i="1"/>
  <c r="G11" i="1" s="1"/>
  <c r="X8" i="1"/>
  <c r="W8" i="1"/>
  <c r="Y8" i="1" s="1"/>
  <c r="V8" i="1"/>
  <c r="U8" i="1"/>
  <c r="S8" i="1"/>
  <c r="R8" i="1"/>
  <c r="Q8" i="1"/>
  <c r="P8" i="1"/>
  <c r="T8" i="1" s="1"/>
  <c r="O8" i="1"/>
  <c r="M8" i="1"/>
  <c r="L8" i="1"/>
  <c r="N8" i="1"/>
  <c r="J8" i="1"/>
  <c r="I8" i="1"/>
  <c r="H8" i="1"/>
  <c r="K8" i="1"/>
  <c r="F8" i="1"/>
  <c r="E8" i="1"/>
  <c r="D8" i="1"/>
  <c r="C8" i="1"/>
  <c r="G8" i="1" s="1"/>
  <c r="Z21" i="1"/>
  <c r="Z31" i="1"/>
  <c r="Z9" i="1"/>
  <c r="Z11" i="1" s="1"/>
  <c r="Z7" i="1"/>
  <c r="X44" i="1"/>
  <c r="Z39" i="1"/>
  <c r="Z41" i="1" s="1"/>
  <c r="Z37" i="1"/>
  <c r="Z33" i="1"/>
  <c r="Z15" i="1"/>
  <c r="R44" i="1"/>
  <c r="S44" i="1"/>
  <c r="P44" i="1"/>
  <c r="Z10" i="1"/>
  <c r="M44" i="1"/>
  <c r="Z34" i="1"/>
  <c r="Z28" i="1"/>
  <c r="Z29" i="1" s="1"/>
  <c r="Z25" i="1"/>
  <c r="Z22" i="1"/>
  <c r="Z23" i="1"/>
  <c r="Z19" i="1"/>
  <c r="Z16" i="1"/>
  <c r="Z13" i="1"/>
  <c r="L44" i="1"/>
  <c r="Z6" i="1"/>
  <c r="Z8" i="1" s="1"/>
  <c r="N42" i="1"/>
  <c r="Z40" i="1"/>
  <c r="Z27" i="1"/>
  <c r="K42" i="1"/>
  <c r="K44" i="1" s="1"/>
  <c r="K43" i="1"/>
  <c r="J44" i="1"/>
  <c r="H44" i="1"/>
  <c r="E44" i="1"/>
  <c r="F44" i="1"/>
  <c r="G43" i="1"/>
  <c r="C44" i="1"/>
  <c r="Z35" i="1"/>
  <c r="Z17" i="1"/>
  <c r="Z43" i="1"/>
  <c r="G42" i="1" l="1"/>
  <c r="G44" i="1" s="1"/>
  <c r="Y43" i="1"/>
  <c r="Y44" i="1" s="1"/>
  <c r="V44" i="1"/>
  <c r="Z42" i="1"/>
  <c r="Z44" i="1" s="1"/>
  <c r="T42" i="1"/>
  <c r="T44" i="1" s="1"/>
</calcChain>
</file>

<file path=xl/sharedStrings.xml><?xml version="1.0" encoding="utf-8"?>
<sst xmlns="http://schemas.openxmlformats.org/spreadsheetml/2006/main" count="85" uniqueCount="57">
  <si>
    <t>年齡組別</t>
    <phoneticPr fontId="3" type="noConversion"/>
  </si>
  <si>
    <t>性別</t>
    <phoneticPr fontId="3" type="noConversion"/>
  </si>
  <si>
    <t>香港島</t>
    <phoneticPr fontId="3" type="noConversion"/>
  </si>
  <si>
    <t>九龍西</t>
    <phoneticPr fontId="3" type="noConversion"/>
  </si>
  <si>
    <t>九龍東</t>
    <phoneticPr fontId="3" type="noConversion"/>
  </si>
  <si>
    <t>新界西</t>
    <phoneticPr fontId="3" type="noConversion"/>
  </si>
  <si>
    <t>新界東</t>
    <phoneticPr fontId="3" type="noConversion"/>
  </si>
  <si>
    <t>全港總計</t>
    <phoneticPr fontId="3" type="noConversion"/>
  </si>
  <si>
    <t>中西區</t>
    <phoneticPr fontId="3" type="noConversion"/>
  </si>
  <si>
    <t>灣仔</t>
    <phoneticPr fontId="3" type="noConversion"/>
  </si>
  <si>
    <t>東區</t>
    <phoneticPr fontId="3" type="noConversion"/>
  </si>
  <si>
    <t>南區</t>
    <phoneticPr fontId="3" type="noConversion"/>
  </si>
  <si>
    <t>總計</t>
    <phoneticPr fontId="3" type="noConversion"/>
  </si>
  <si>
    <t>油尖旺</t>
    <phoneticPr fontId="3" type="noConversion"/>
  </si>
  <si>
    <t>九龍城</t>
    <phoneticPr fontId="3" type="noConversion"/>
  </si>
  <si>
    <t>黃大仙</t>
    <phoneticPr fontId="3" type="noConversion"/>
  </si>
  <si>
    <t>觀塘</t>
    <phoneticPr fontId="3" type="noConversion"/>
  </si>
  <si>
    <t>荃灣</t>
    <phoneticPr fontId="3" type="noConversion"/>
  </si>
  <si>
    <t>屯門</t>
    <phoneticPr fontId="3" type="noConversion"/>
  </si>
  <si>
    <t>元朗</t>
    <phoneticPr fontId="3" type="noConversion"/>
  </si>
  <si>
    <t>葵青</t>
    <phoneticPr fontId="3" type="noConversion"/>
  </si>
  <si>
    <t>離島</t>
    <phoneticPr fontId="3" type="noConversion"/>
  </si>
  <si>
    <t>北區</t>
    <phoneticPr fontId="3" type="noConversion"/>
  </si>
  <si>
    <t>大埔</t>
    <phoneticPr fontId="3" type="noConversion"/>
  </si>
  <si>
    <t>西貢</t>
    <phoneticPr fontId="3" type="noConversion"/>
  </si>
  <si>
    <t>沙田</t>
    <phoneticPr fontId="3" type="noConversion"/>
  </si>
  <si>
    <t>18-20</t>
  </si>
  <si>
    <t>女</t>
    <phoneticPr fontId="3" type="noConversion"/>
  </si>
  <si>
    <t>男</t>
    <phoneticPr fontId="3" type="noConversion"/>
  </si>
  <si>
    <r>
      <t xml:space="preserve">18-20 </t>
    </r>
    <r>
      <rPr>
        <sz val="11"/>
        <rFont val="標楷體"/>
        <family val="4"/>
        <charset val="136"/>
      </rPr>
      <t>小計</t>
    </r>
    <phoneticPr fontId="3" type="noConversion"/>
  </si>
  <si>
    <t>21-25</t>
  </si>
  <si>
    <r>
      <t xml:space="preserve">21-25 </t>
    </r>
    <r>
      <rPr>
        <sz val="11"/>
        <rFont val="標楷體"/>
        <family val="4"/>
        <charset val="136"/>
      </rPr>
      <t>小計</t>
    </r>
    <phoneticPr fontId="3" type="noConversion"/>
  </si>
  <si>
    <t>26-30</t>
  </si>
  <si>
    <r>
      <t xml:space="preserve">26-30 </t>
    </r>
    <r>
      <rPr>
        <sz val="11"/>
        <rFont val="標楷體"/>
        <family val="4"/>
        <charset val="136"/>
      </rPr>
      <t>小計</t>
    </r>
    <phoneticPr fontId="3" type="noConversion"/>
  </si>
  <si>
    <t>31-35</t>
  </si>
  <si>
    <r>
      <t xml:space="preserve">31-35 </t>
    </r>
    <r>
      <rPr>
        <sz val="11"/>
        <rFont val="標楷體"/>
        <family val="4"/>
        <charset val="136"/>
      </rPr>
      <t>小計</t>
    </r>
    <phoneticPr fontId="3" type="noConversion"/>
  </si>
  <si>
    <t>36-40</t>
  </si>
  <si>
    <r>
      <t xml:space="preserve">36-40 </t>
    </r>
    <r>
      <rPr>
        <sz val="11"/>
        <rFont val="標楷體"/>
        <family val="4"/>
        <charset val="136"/>
      </rPr>
      <t>小計</t>
    </r>
    <phoneticPr fontId="3" type="noConversion"/>
  </si>
  <si>
    <t>41-45</t>
  </si>
  <si>
    <r>
      <t xml:space="preserve">41-45 </t>
    </r>
    <r>
      <rPr>
        <sz val="11"/>
        <rFont val="標楷體"/>
        <family val="4"/>
        <charset val="136"/>
      </rPr>
      <t>小計</t>
    </r>
    <phoneticPr fontId="3" type="noConversion"/>
  </si>
  <si>
    <t>46-50</t>
  </si>
  <si>
    <r>
      <t xml:space="preserve">46-50 </t>
    </r>
    <r>
      <rPr>
        <sz val="11"/>
        <rFont val="標楷體"/>
        <family val="4"/>
        <charset val="136"/>
      </rPr>
      <t>小計</t>
    </r>
    <phoneticPr fontId="3" type="noConversion"/>
  </si>
  <si>
    <t>51-55</t>
  </si>
  <si>
    <r>
      <t xml:space="preserve">51-55 </t>
    </r>
    <r>
      <rPr>
        <sz val="11"/>
        <rFont val="標楷體"/>
        <family val="4"/>
        <charset val="136"/>
      </rPr>
      <t>小計</t>
    </r>
    <phoneticPr fontId="3" type="noConversion"/>
  </si>
  <si>
    <t>56-60</t>
  </si>
  <si>
    <r>
      <t xml:space="preserve">56-60 </t>
    </r>
    <r>
      <rPr>
        <sz val="11"/>
        <rFont val="標楷體"/>
        <family val="4"/>
        <charset val="136"/>
      </rPr>
      <t>小計</t>
    </r>
    <phoneticPr fontId="3" type="noConversion"/>
  </si>
  <si>
    <t>61-65</t>
  </si>
  <si>
    <r>
      <t xml:space="preserve">61-65 </t>
    </r>
    <r>
      <rPr>
        <sz val="11"/>
        <rFont val="標楷體"/>
        <family val="4"/>
        <charset val="136"/>
      </rPr>
      <t>小計</t>
    </r>
    <phoneticPr fontId="3" type="noConversion"/>
  </si>
  <si>
    <t>66-70</t>
  </si>
  <si>
    <r>
      <t xml:space="preserve">66-70 </t>
    </r>
    <r>
      <rPr>
        <sz val="11"/>
        <rFont val="標楷體"/>
        <family val="4"/>
        <charset val="136"/>
      </rPr>
      <t>小計</t>
    </r>
    <phoneticPr fontId="3" type="noConversion"/>
  </si>
  <si>
    <r>
      <t xml:space="preserve">71 </t>
    </r>
    <r>
      <rPr>
        <sz val="11"/>
        <rFont val="標楷體"/>
        <family val="4"/>
        <charset val="136"/>
      </rPr>
      <t>或以上</t>
    </r>
    <phoneticPr fontId="3" type="noConversion"/>
  </si>
  <si>
    <r>
      <t xml:space="preserve">71 </t>
    </r>
    <r>
      <rPr>
        <sz val="11"/>
        <rFont val="標楷體"/>
        <family val="4"/>
        <charset val="136"/>
      </rPr>
      <t>或以上小計</t>
    </r>
    <phoneticPr fontId="3" type="noConversion"/>
  </si>
  <si>
    <t>每區總計</t>
    <phoneticPr fontId="3" type="noConversion"/>
  </si>
  <si>
    <t>男</t>
    <phoneticPr fontId="3" type="noConversion"/>
  </si>
  <si>
    <t>深水埗</t>
    <phoneticPr fontId="3" type="noConversion"/>
  </si>
  <si>
    <t>各區議會選區新登記選民的年齡組別及性別分佈</t>
    <phoneticPr fontId="3" type="noConversion"/>
  </si>
  <si>
    <r>
      <t>2018</t>
    </r>
    <r>
      <rPr>
        <b/>
        <sz val="26"/>
        <rFont val="標楷體"/>
        <family val="4"/>
        <charset val="136"/>
      </rPr>
      <t>年正式登記冊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</si>
</sst>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#,##0_ "/>
  </numFmts>
  <fonts count="31" x14ac:knownFonts="1">
    <font>
      <sz val="12"/>
      <name val="新細明體"/>
      <family val="1"/>
      <charset val="136"/>
    </font>
    <font>
      <b/>
      <sz val="26"/>
      <name val="Times New Roman"/>
      <family val="1"/>
    </font>
    <font>
      <b/>
      <sz val="26"/>
      <name val="標楷體"/>
      <family val="4"/>
      <charset val="136"/>
    </font>
    <font>
      <sz val="9"/>
      <name val="新細明體"/>
      <family val="1"/>
      <charset val="136"/>
    </font>
    <font>
      <b/>
      <sz val="2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2"/>
      <name val="標楷體"/>
      <family val="4"/>
      <charset val="136"/>
    </font>
    <font>
      <b/>
      <sz val="18"/>
      <name val="標楷體"/>
      <family val="4"/>
      <charset val="136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62"/>
      <name val="標楷體"/>
      <family val="4"/>
      <charset val="136"/>
    </font>
    <font>
      <b/>
      <sz val="18"/>
      <color indexed="62"/>
      <name val="Arial"/>
      <family val="2"/>
    </font>
    <font>
      <b/>
      <sz val="14"/>
      <color indexed="18"/>
      <name val="標楷體"/>
      <family val="4"/>
      <charset val="136"/>
    </font>
    <font>
      <b/>
      <sz val="11"/>
      <name val="標楷體"/>
      <family val="4"/>
      <charset val="136"/>
    </font>
    <font>
      <sz val="12"/>
      <color indexed="18"/>
      <name val="標楷體"/>
      <family val="4"/>
      <charset val="136"/>
    </font>
    <font>
      <b/>
      <sz val="11"/>
      <color indexed="18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indexed="18"/>
      <name val="Times New Roman"/>
      <family val="1"/>
    </font>
    <font>
      <sz val="11"/>
      <color indexed="16"/>
      <name val="標楷體"/>
      <family val="4"/>
      <charset val="136"/>
    </font>
    <font>
      <sz val="11"/>
      <color indexed="16"/>
      <name val="Times New Roman"/>
      <family val="1"/>
    </font>
    <font>
      <b/>
      <sz val="11"/>
      <color indexed="62"/>
      <name val="Times New Roman"/>
      <family val="1"/>
    </font>
    <font>
      <b/>
      <sz val="14"/>
      <color indexed="16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800000"/>
      <name val="Times New Roman"/>
      <family val="1"/>
    </font>
    <font>
      <sz val="11"/>
      <color rgb="FF80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84" fontId="7" fillId="0" borderId="1" xfId="0" applyNumberFormat="1" applyFont="1" applyBorder="1" applyAlignment="1">
      <alignment horizontal="center" vertical="center" wrapText="1"/>
    </xf>
    <xf numFmtId="184" fontId="7" fillId="0" borderId="2" xfId="0" applyNumberFormat="1" applyFont="1" applyBorder="1" applyAlignment="1">
      <alignment horizontal="center" vertical="center" wrapText="1"/>
    </xf>
    <xf numFmtId="184" fontId="7" fillId="0" borderId="3" xfId="0" applyNumberFormat="1" applyFont="1" applyBorder="1" applyAlignment="1">
      <alignment horizontal="center" vertical="center" wrapText="1"/>
    </xf>
    <xf numFmtId="184" fontId="14" fillId="2" borderId="4" xfId="0" applyNumberFormat="1" applyFont="1" applyFill="1" applyBorder="1" applyAlignment="1">
      <alignment horizontal="center" vertical="center"/>
    </xf>
    <xf numFmtId="184" fontId="15" fillId="0" borderId="1" xfId="0" applyNumberFormat="1" applyFont="1" applyBorder="1" applyAlignment="1">
      <alignment horizontal="center" vertical="center" wrapText="1"/>
    </xf>
    <xf numFmtId="184" fontId="15" fillId="0" borderId="2" xfId="0" applyNumberFormat="1" applyFont="1" applyBorder="1" applyAlignment="1">
      <alignment horizontal="center" vertical="center" wrapText="1"/>
    </xf>
    <xf numFmtId="184" fontId="15" fillId="0" borderId="3" xfId="0" applyNumberFormat="1" applyFont="1" applyBorder="1" applyAlignment="1">
      <alignment horizontal="center" vertical="center" wrapText="1"/>
    </xf>
    <xf numFmtId="184" fontId="16" fillId="2" borderId="4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6" xfId="0" applyFont="1" applyBorder="1" applyAlignment="1">
      <alignment horizontal="center" vertical="center"/>
    </xf>
    <xf numFmtId="184" fontId="19" fillId="2" borderId="7" xfId="0" applyNumberFormat="1" applyFont="1" applyFill="1" applyBorder="1" applyAlignment="1">
      <alignment vertical="center"/>
    </xf>
    <xf numFmtId="184" fontId="21" fillId="2" borderId="7" xfId="0" applyNumberFormat="1" applyFont="1" applyFill="1" applyBorder="1" applyAlignment="1">
      <alignment vertical="center"/>
    </xf>
    <xf numFmtId="184" fontId="17" fillId="0" borderId="0" xfId="0" applyNumberFormat="1" applyFont="1" applyAlignment="1">
      <alignment vertical="center"/>
    </xf>
    <xf numFmtId="184" fontId="19" fillId="2" borderId="8" xfId="0" applyNumberFormat="1" applyFont="1" applyFill="1" applyBorder="1" applyAlignment="1">
      <alignment vertical="center"/>
    </xf>
    <xf numFmtId="184" fontId="19" fillId="3" borderId="9" xfId="0" applyNumberFormat="1" applyFont="1" applyFill="1" applyBorder="1" applyAlignment="1">
      <alignment vertical="center"/>
    </xf>
    <xf numFmtId="184" fontId="19" fillId="3" borderId="10" xfId="0" applyNumberFormat="1" applyFont="1" applyFill="1" applyBorder="1" applyAlignment="1">
      <alignment vertical="center"/>
    </xf>
    <xf numFmtId="184" fontId="24" fillId="3" borderId="9" xfId="0" applyNumberFormat="1" applyFont="1" applyFill="1" applyBorder="1" applyAlignment="1">
      <alignment vertical="center"/>
    </xf>
    <xf numFmtId="184" fontId="24" fillId="3" borderId="10" xfId="0" applyNumberFormat="1" applyFont="1" applyFill="1" applyBorder="1" applyAlignment="1">
      <alignment vertical="center"/>
    </xf>
    <xf numFmtId="184" fontId="24" fillId="3" borderId="11" xfId="0" applyNumberFormat="1" applyFont="1" applyFill="1" applyBorder="1" applyAlignment="1">
      <alignment vertical="center"/>
    </xf>
    <xf numFmtId="184" fontId="19" fillId="3" borderId="1" xfId="0" applyNumberFormat="1" applyFont="1" applyFill="1" applyBorder="1" applyAlignment="1">
      <alignment vertical="center"/>
    </xf>
    <xf numFmtId="184" fontId="19" fillId="3" borderId="12" xfId="0" applyNumberFormat="1" applyFont="1" applyFill="1" applyBorder="1" applyAlignment="1">
      <alignment vertical="center"/>
    </xf>
    <xf numFmtId="184" fontId="24" fillId="3" borderId="13" xfId="0" applyNumberFormat="1" applyFont="1" applyFill="1" applyBorder="1" applyAlignment="1">
      <alignment vertical="center"/>
    </xf>
    <xf numFmtId="184" fontId="24" fillId="3" borderId="12" xfId="0" applyNumberFormat="1" applyFont="1" applyFill="1" applyBorder="1" applyAlignment="1">
      <alignment vertical="center"/>
    </xf>
    <xf numFmtId="184" fontId="19" fillId="3" borderId="14" xfId="0" applyNumberFormat="1" applyFont="1" applyFill="1" applyBorder="1" applyAlignment="1">
      <alignment vertical="center"/>
    </xf>
    <xf numFmtId="184" fontId="19" fillId="3" borderId="11" xfId="0" applyNumberFormat="1" applyFont="1" applyFill="1" applyBorder="1" applyAlignment="1">
      <alignment vertical="center"/>
    </xf>
    <xf numFmtId="184" fontId="25" fillId="0" borderId="15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84" fontId="27" fillId="0" borderId="0" xfId="0" applyNumberFormat="1" applyFont="1" applyAlignment="1">
      <alignment vertical="center"/>
    </xf>
    <xf numFmtId="184" fontId="28" fillId="0" borderId="0" xfId="0" applyNumberFormat="1" applyFont="1" applyAlignment="1">
      <alignment vertical="center"/>
    </xf>
    <xf numFmtId="38" fontId="17" fillId="0" borderId="0" xfId="0" applyNumberFormat="1" applyFont="1">
      <alignment vertical="center"/>
    </xf>
    <xf numFmtId="38" fontId="19" fillId="2" borderId="16" xfId="0" applyNumberFormat="1" applyFont="1" applyFill="1" applyBorder="1" applyAlignment="1">
      <alignment vertical="center"/>
    </xf>
    <xf numFmtId="38" fontId="21" fillId="2" borderId="16" xfId="0" applyNumberFormat="1" applyFont="1" applyFill="1" applyBorder="1" applyAlignment="1">
      <alignment vertical="center"/>
    </xf>
    <xf numFmtId="38" fontId="21" fillId="0" borderId="17" xfId="0" applyNumberFormat="1" applyFont="1" applyBorder="1" applyAlignment="1">
      <alignment vertical="center"/>
    </xf>
    <xf numFmtId="38" fontId="19" fillId="2" borderId="18" xfId="0" applyNumberFormat="1" applyFont="1" applyFill="1" applyBorder="1" applyAlignment="1">
      <alignment vertical="center"/>
    </xf>
    <xf numFmtId="38" fontId="21" fillId="2" borderId="18" xfId="0" applyNumberFormat="1" applyFont="1" applyFill="1" applyBorder="1" applyAlignment="1">
      <alignment vertical="center"/>
    </xf>
    <xf numFmtId="38" fontId="21" fillId="0" borderId="19" xfId="0" applyNumberFormat="1" applyFont="1" applyBorder="1" applyAlignment="1">
      <alignment vertical="center"/>
    </xf>
    <xf numFmtId="38" fontId="17" fillId="4" borderId="10" xfId="0" applyNumberFormat="1" applyFont="1" applyFill="1" applyBorder="1" applyAlignment="1">
      <alignment vertical="center"/>
    </xf>
    <xf numFmtId="38" fontId="17" fillId="4" borderId="20" xfId="0" applyNumberFormat="1" applyFont="1" applyFill="1" applyBorder="1" applyAlignment="1">
      <alignment vertical="center"/>
    </xf>
    <xf numFmtId="38" fontId="19" fillId="2" borderId="7" xfId="0" applyNumberFormat="1" applyFont="1" applyFill="1" applyBorder="1" applyAlignment="1">
      <alignment vertical="center"/>
    </xf>
    <xf numFmtId="38" fontId="20" fillId="4" borderId="21" xfId="0" applyNumberFormat="1" applyFont="1" applyFill="1" applyBorder="1" applyAlignment="1">
      <alignment vertical="center"/>
    </xf>
    <xf numFmtId="38" fontId="20" fillId="4" borderId="20" xfId="0" applyNumberFormat="1" applyFont="1" applyFill="1" applyBorder="1" applyAlignment="1">
      <alignment vertical="center"/>
    </xf>
    <xf numFmtId="38" fontId="20" fillId="4" borderId="22" xfId="0" applyNumberFormat="1" applyFont="1" applyFill="1" applyBorder="1" applyAlignment="1">
      <alignment vertical="center"/>
    </xf>
    <xf numFmtId="38" fontId="21" fillId="2" borderId="23" xfId="0" applyNumberFormat="1" applyFont="1" applyFill="1" applyBorder="1" applyAlignment="1">
      <alignment vertical="center"/>
    </xf>
    <xf numFmtId="38" fontId="20" fillId="4" borderId="1" xfId="0" applyNumberFormat="1" applyFont="1" applyFill="1" applyBorder="1" applyAlignment="1">
      <alignment vertical="center"/>
    </xf>
    <xf numFmtId="38" fontId="20" fillId="4" borderId="12" xfId="0" applyNumberFormat="1" applyFont="1" applyFill="1" applyBorder="1" applyAlignment="1">
      <alignment vertical="center"/>
    </xf>
    <xf numFmtId="38" fontId="21" fillId="2" borderId="7" xfId="0" applyNumberFormat="1" applyFont="1" applyFill="1" applyBorder="1" applyAlignment="1">
      <alignment vertical="center"/>
    </xf>
    <xf numFmtId="38" fontId="17" fillId="4" borderId="14" xfId="0" applyNumberFormat="1" applyFont="1" applyFill="1" applyBorder="1" applyAlignment="1">
      <alignment vertical="center"/>
    </xf>
    <xf numFmtId="38" fontId="21" fillId="4" borderId="24" xfId="0" applyNumberFormat="1" applyFont="1" applyFill="1" applyBorder="1" applyAlignment="1">
      <alignment vertical="center"/>
    </xf>
    <xf numFmtId="38" fontId="19" fillId="2" borderId="25" xfId="0" applyNumberFormat="1" applyFont="1" applyFill="1" applyBorder="1" applyAlignment="1">
      <alignment vertical="center"/>
    </xf>
    <xf numFmtId="38" fontId="17" fillId="0" borderId="0" xfId="0" applyNumberFormat="1" applyFont="1" applyFill="1">
      <alignment vertical="center"/>
    </xf>
    <xf numFmtId="38" fontId="21" fillId="0" borderId="26" xfId="0" applyNumberFormat="1" applyFont="1" applyBorder="1" applyAlignment="1">
      <alignment vertical="center"/>
    </xf>
    <xf numFmtId="38" fontId="21" fillId="0" borderId="27" xfId="0" applyNumberFormat="1" applyFont="1" applyBorder="1" applyAlignment="1">
      <alignment vertical="center"/>
    </xf>
    <xf numFmtId="38" fontId="20" fillId="4" borderId="28" xfId="0" applyNumberFormat="1" applyFont="1" applyFill="1" applyBorder="1" applyAlignment="1">
      <alignment vertical="center"/>
    </xf>
    <xf numFmtId="38" fontId="20" fillId="4" borderId="29" xfId="0" applyNumberFormat="1" applyFont="1" applyFill="1" applyBorder="1" applyAlignment="1">
      <alignment vertical="center"/>
    </xf>
    <xf numFmtId="38" fontId="20" fillId="4" borderId="30" xfId="0" applyNumberFormat="1" applyFont="1" applyFill="1" applyBorder="1" applyAlignment="1">
      <alignment vertical="center"/>
    </xf>
    <xf numFmtId="38" fontId="20" fillId="4" borderId="31" xfId="0" applyNumberFormat="1" applyFont="1" applyFill="1" applyBorder="1" applyAlignment="1">
      <alignment vertical="center"/>
    </xf>
    <xf numFmtId="38" fontId="19" fillId="2" borderId="8" xfId="0" applyNumberFormat="1" applyFont="1" applyFill="1" applyBorder="1" applyAlignment="1">
      <alignment vertical="center"/>
    </xf>
    <xf numFmtId="38" fontId="20" fillId="4" borderId="9" xfId="0" applyNumberFormat="1" applyFont="1" applyFill="1" applyBorder="1" applyAlignment="1">
      <alignment vertical="center"/>
    </xf>
    <xf numFmtId="38" fontId="20" fillId="4" borderId="10" xfId="0" applyNumberFormat="1" applyFont="1" applyFill="1" applyBorder="1" applyAlignment="1">
      <alignment vertical="center"/>
    </xf>
    <xf numFmtId="38" fontId="20" fillId="4" borderId="8" xfId="0" applyNumberFormat="1" applyFont="1" applyFill="1" applyBorder="1" applyAlignment="1">
      <alignment vertical="center"/>
    </xf>
    <xf numFmtId="38" fontId="23" fillId="0" borderId="32" xfId="0" applyNumberFormat="1" applyFont="1" applyFill="1" applyBorder="1" applyAlignment="1">
      <alignment vertical="center"/>
    </xf>
    <xf numFmtId="38" fontId="23" fillId="0" borderId="33" xfId="0" applyNumberFormat="1" applyFont="1" applyFill="1" applyBorder="1" applyAlignment="1">
      <alignment vertical="center"/>
    </xf>
    <xf numFmtId="38" fontId="23" fillId="0" borderId="34" xfId="0" applyNumberFormat="1" applyFont="1" applyFill="1" applyBorder="1" applyAlignment="1">
      <alignment vertical="center"/>
    </xf>
    <xf numFmtId="38" fontId="23" fillId="0" borderId="0" xfId="0" applyNumberFormat="1" applyFont="1" applyFill="1" applyBorder="1" applyAlignment="1">
      <alignment vertical="center"/>
    </xf>
    <xf numFmtId="38" fontId="23" fillId="0" borderId="35" xfId="0" applyNumberFormat="1" applyFont="1" applyFill="1" applyBorder="1" applyAlignment="1">
      <alignment vertical="center"/>
    </xf>
    <xf numFmtId="38" fontId="23" fillId="0" borderId="36" xfId="0" applyNumberFormat="1" applyFont="1" applyFill="1" applyBorder="1" applyAlignment="1">
      <alignment vertical="center"/>
    </xf>
    <xf numFmtId="38" fontId="23" fillId="0" borderId="26" xfId="0" applyNumberFormat="1" applyFont="1" applyFill="1" applyBorder="1" applyAlignment="1">
      <alignment vertical="center"/>
    </xf>
    <xf numFmtId="38" fontId="23" fillId="0" borderId="37" xfId="0" applyNumberFormat="1" applyFont="1" applyFill="1" applyBorder="1" applyAlignment="1">
      <alignment vertical="center"/>
    </xf>
    <xf numFmtId="38" fontId="23" fillId="0" borderId="38" xfId="0" applyNumberFormat="1" applyFont="1" applyFill="1" applyBorder="1" applyAlignment="1">
      <alignment vertical="center"/>
    </xf>
    <xf numFmtId="38" fontId="23" fillId="0" borderId="39" xfId="0" applyNumberFormat="1" applyFont="1" applyFill="1" applyBorder="1" applyAlignment="1">
      <alignment vertical="center"/>
    </xf>
    <xf numFmtId="38" fontId="23" fillId="0" borderId="40" xfId="0" applyNumberFormat="1" applyFont="1" applyFill="1" applyBorder="1" applyAlignment="1">
      <alignment vertical="center"/>
    </xf>
    <xf numFmtId="38" fontId="23" fillId="0" borderId="41" xfId="0" applyNumberFormat="1" applyFont="1" applyFill="1" applyBorder="1" applyAlignment="1">
      <alignment vertical="center"/>
    </xf>
    <xf numFmtId="38" fontId="23" fillId="0" borderId="42" xfId="0" applyNumberFormat="1" applyFont="1" applyFill="1" applyBorder="1" applyAlignment="1">
      <alignment vertical="center"/>
    </xf>
    <xf numFmtId="38" fontId="17" fillId="0" borderId="29" xfId="0" applyNumberFormat="1" applyFont="1" applyBorder="1">
      <alignment vertical="center"/>
    </xf>
    <xf numFmtId="38" fontId="17" fillId="0" borderId="30" xfId="0" applyNumberFormat="1" applyFont="1" applyBorder="1">
      <alignment vertical="center"/>
    </xf>
    <xf numFmtId="38" fontId="17" fillId="0" borderId="31" xfId="0" applyNumberFormat="1" applyFont="1" applyBorder="1">
      <alignment vertical="center"/>
    </xf>
    <xf numFmtId="184" fontId="7" fillId="0" borderId="10" xfId="0" applyNumberFormat="1" applyFont="1" applyBorder="1" applyAlignment="1">
      <alignment horizontal="center" vertical="center" wrapText="1"/>
    </xf>
    <xf numFmtId="184" fontId="7" fillId="0" borderId="9" xfId="0" applyNumberFormat="1" applyFont="1" applyBorder="1" applyAlignment="1">
      <alignment horizontal="center" vertical="center" wrapText="1"/>
    </xf>
    <xf numFmtId="184" fontId="17" fillId="0" borderId="0" xfId="0" applyNumberFormat="1" applyFont="1">
      <alignment vertical="center"/>
    </xf>
    <xf numFmtId="38" fontId="29" fillId="0" borderId="32" xfId="0" applyNumberFormat="1" applyFont="1" applyFill="1" applyBorder="1" applyAlignment="1">
      <alignment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right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4" borderId="14" xfId="0" applyFont="1" applyFill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184" fontId="8" fillId="5" borderId="9" xfId="0" applyNumberFormat="1" applyFont="1" applyFill="1" applyBorder="1" applyAlignment="1">
      <alignment horizontal="center" vertical="center"/>
    </xf>
    <xf numFmtId="184" fontId="9" fillId="5" borderId="10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84" fontId="11" fillId="5" borderId="9" xfId="0" applyNumberFormat="1" applyFont="1" applyFill="1" applyBorder="1" applyAlignment="1">
      <alignment horizontal="center" vertical="center"/>
    </xf>
    <xf numFmtId="184" fontId="12" fillId="5" borderId="10" xfId="0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184" fontId="13" fillId="0" borderId="17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84" fontId="8" fillId="5" borderId="10" xfId="0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tabSelected="1" zoomScale="70" zoomScaleNormal="70" workbookViewId="0">
      <selection activeCell="W56" sqref="W56"/>
    </sheetView>
  </sheetViews>
  <sheetFormatPr defaultColWidth="8.875" defaultRowHeight="15" x14ac:dyDescent="0.25"/>
  <cols>
    <col min="1" max="1" width="12.375" style="31" bestFit="1" customWidth="1"/>
    <col min="2" max="2" width="6.75" style="32" customWidth="1"/>
    <col min="3" max="6" width="9.5" style="33" customWidth="1"/>
    <col min="7" max="7" width="10.5" style="34" customWidth="1"/>
    <col min="8" max="10" width="9.5" style="33" customWidth="1"/>
    <col min="11" max="11" width="10.5" style="34" customWidth="1"/>
    <col min="12" max="13" width="9.5" style="33" customWidth="1"/>
    <col min="14" max="14" width="10.5" style="34" customWidth="1"/>
    <col min="15" max="19" width="9.5" style="33" customWidth="1"/>
    <col min="20" max="20" width="10.5" style="34" customWidth="1"/>
    <col min="21" max="24" width="9.5" style="33" customWidth="1"/>
    <col min="25" max="25" width="10.5" style="34" customWidth="1"/>
    <col min="26" max="26" width="12.625" style="34" customWidth="1"/>
    <col min="27" max="27" width="10" style="1" bestFit="1" customWidth="1"/>
    <col min="28" max="16384" width="8.875" style="1"/>
  </cols>
  <sheetData>
    <row r="1" spans="1:26" ht="30.75" customHeight="1" x14ac:dyDescent="0.25">
      <c r="A1" s="105" t="s">
        <v>56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ht="36" customHeight="1" x14ac:dyDescent="0.25">
      <c r="A2" s="107" t="s">
        <v>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s="3" customFormat="1" ht="13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 x14ac:dyDescent="0.25">
      <c r="A4" s="108" t="s">
        <v>0</v>
      </c>
      <c r="B4" s="110" t="s">
        <v>1</v>
      </c>
      <c r="C4" s="112" t="s">
        <v>2</v>
      </c>
      <c r="D4" s="113"/>
      <c r="E4" s="113"/>
      <c r="F4" s="113"/>
      <c r="G4" s="114"/>
      <c r="H4" s="100" t="s">
        <v>3</v>
      </c>
      <c r="I4" s="101"/>
      <c r="J4" s="101"/>
      <c r="K4" s="99"/>
      <c r="L4" s="97" t="s">
        <v>4</v>
      </c>
      <c r="M4" s="98"/>
      <c r="N4" s="99"/>
      <c r="O4" s="100" t="s">
        <v>5</v>
      </c>
      <c r="P4" s="101"/>
      <c r="Q4" s="101"/>
      <c r="R4" s="102"/>
      <c r="S4" s="102"/>
      <c r="T4" s="99"/>
      <c r="U4" s="97" t="s">
        <v>6</v>
      </c>
      <c r="V4" s="98"/>
      <c r="W4" s="98"/>
      <c r="X4" s="98"/>
      <c r="Y4" s="99"/>
      <c r="Z4" s="103" t="s">
        <v>7</v>
      </c>
    </row>
    <row r="5" spans="1:26" ht="33.6" customHeight="1" x14ac:dyDescent="0.25">
      <c r="A5" s="109"/>
      <c r="B5" s="111"/>
      <c r="C5" s="4" t="s">
        <v>8</v>
      </c>
      <c r="D5" s="5" t="s">
        <v>9</v>
      </c>
      <c r="E5" s="5" t="s">
        <v>10</v>
      </c>
      <c r="F5" s="6" t="s">
        <v>11</v>
      </c>
      <c r="G5" s="7" t="s">
        <v>12</v>
      </c>
      <c r="H5" s="8" t="s">
        <v>13</v>
      </c>
      <c r="I5" s="9" t="s">
        <v>54</v>
      </c>
      <c r="J5" s="10" t="s">
        <v>14</v>
      </c>
      <c r="K5" s="7" t="s">
        <v>12</v>
      </c>
      <c r="L5" s="83" t="s">
        <v>15</v>
      </c>
      <c r="M5" s="82" t="s">
        <v>16</v>
      </c>
      <c r="N5" s="7" t="s">
        <v>12</v>
      </c>
      <c r="O5" s="8" t="s">
        <v>17</v>
      </c>
      <c r="P5" s="9" t="s">
        <v>18</v>
      </c>
      <c r="Q5" s="9" t="s">
        <v>19</v>
      </c>
      <c r="R5" s="9" t="s">
        <v>20</v>
      </c>
      <c r="S5" s="10" t="s">
        <v>21</v>
      </c>
      <c r="T5" s="11" t="s">
        <v>12</v>
      </c>
      <c r="U5" s="4" t="s">
        <v>22</v>
      </c>
      <c r="V5" s="5" t="s">
        <v>23</v>
      </c>
      <c r="W5" s="5" t="s">
        <v>24</v>
      </c>
      <c r="X5" s="6" t="s">
        <v>25</v>
      </c>
      <c r="Y5" s="7" t="s">
        <v>12</v>
      </c>
      <c r="Z5" s="104"/>
    </row>
    <row r="6" spans="1:26" s="13" customFormat="1" ht="20.45" customHeight="1" x14ac:dyDescent="0.25">
      <c r="A6" s="92" t="s">
        <v>26</v>
      </c>
      <c r="B6" s="12" t="s">
        <v>28</v>
      </c>
      <c r="C6" s="35">
        <v>394</v>
      </c>
      <c r="D6" s="35">
        <v>221</v>
      </c>
      <c r="E6" s="35">
        <v>1226</v>
      </c>
      <c r="F6" s="35">
        <v>553</v>
      </c>
      <c r="G6" s="36">
        <f t="shared" ref="G6:G41" si="0">SUM(C6:F6)</f>
        <v>2394</v>
      </c>
      <c r="H6" s="35">
        <v>541</v>
      </c>
      <c r="I6" s="35">
        <v>885</v>
      </c>
      <c r="J6" s="35">
        <v>868</v>
      </c>
      <c r="K6" s="37">
        <f t="shared" ref="K6:K41" si="1">SUM(H6:J6)</f>
        <v>2294</v>
      </c>
      <c r="L6" s="35">
        <v>1181</v>
      </c>
      <c r="M6" s="35">
        <v>1971</v>
      </c>
      <c r="N6" s="36">
        <f t="shared" ref="N6:N41" si="2">SUM(L6:M6)</f>
        <v>3152</v>
      </c>
      <c r="O6" s="35">
        <v>712</v>
      </c>
      <c r="P6" s="35">
        <v>1153</v>
      </c>
      <c r="Q6" s="35">
        <v>1984</v>
      </c>
      <c r="R6" s="35">
        <v>1360</v>
      </c>
      <c r="S6" s="35">
        <v>418</v>
      </c>
      <c r="T6" s="37">
        <f t="shared" ref="T6:T41" si="3">SUM(O6:S6)</f>
        <v>5627</v>
      </c>
      <c r="U6" s="35">
        <v>1059</v>
      </c>
      <c r="V6" s="35">
        <v>799</v>
      </c>
      <c r="W6" s="35">
        <v>1385</v>
      </c>
      <c r="X6" s="35">
        <v>1959</v>
      </c>
      <c r="Y6" s="36">
        <f t="shared" ref="Y6:Y41" si="4">SUM(U6:X6)</f>
        <v>5202</v>
      </c>
      <c r="Z6" s="38">
        <f>G6+K6+N6+T6+Y6</f>
        <v>18669</v>
      </c>
    </row>
    <row r="7" spans="1:26" s="13" customFormat="1" ht="20.45" customHeight="1" x14ac:dyDescent="0.25">
      <c r="A7" s="93"/>
      <c r="B7" s="14" t="s">
        <v>27</v>
      </c>
      <c r="C7" s="35">
        <v>419</v>
      </c>
      <c r="D7" s="35">
        <v>200</v>
      </c>
      <c r="E7" s="35">
        <v>1051</v>
      </c>
      <c r="F7" s="35">
        <v>529</v>
      </c>
      <c r="G7" s="39">
        <f t="shared" si="0"/>
        <v>2199</v>
      </c>
      <c r="H7" s="35">
        <v>486</v>
      </c>
      <c r="I7" s="35">
        <v>898</v>
      </c>
      <c r="J7" s="35">
        <v>802</v>
      </c>
      <c r="K7" s="40">
        <f t="shared" si="1"/>
        <v>2186</v>
      </c>
      <c r="L7" s="35">
        <v>1060</v>
      </c>
      <c r="M7" s="35">
        <v>1810</v>
      </c>
      <c r="N7" s="39">
        <f t="shared" si="2"/>
        <v>2870</v>
      </c>
      <c r="O7" s="35">
        <v>669</v>
      </c>
      <c r="P7" s="35">
        <v>1091</v>
      </c>
      <c r="Q7" s="35">
        <v>1774</v>
      </c>
      <c r="R7" s="35">
        <v>1339</v>
      </c>
      <c r="S7" s="35">
        <v>407</v>
      </c>
      <c r="T7" s="40">
        <f t="shared" si="3"/>
        <v>5280</v>
      </c>
      <c r="U7" s="35">
        <v>965</v>
      </c>
      <c r="V7" s="35">
        <v>730</v>
      </c>
      <c r="W7" s="35">
        <v>1332</v>
      </c>
      <c r="X7" s="35">
        <v>1843</v>
      </c>
      <c r="Y7" s="39">
        <f t="shared" si="4"/>
        <v>4870</v>
      </c>
      <c r="Z7" s="41">
        <f>G7+K7+N7+T7+Y7</f>
        <v>17405</v>
      </c>
    </row>
    <row r="8" spans="1:26" s="13" customFormat="1" ht="20.45" customHeight="1" x14ac:dyDescent="0.25">
      <c r="A8" s="94" t="s">
        <v>29</v>
      </c>
      <c r="B8" s="95"/>
      <c r="C8" s="42">
        <f>SUM(C6:C7)</f>
        <v>813</v>
      </c>
      <c r="D8" s="43">
        <f>SUM(D6:D7)</f>
        <v>421</v>
      </c>
      <c r="E8" s="43">
        <f>SUM(E6:E7)</f>
        <v>2277</v>
      </c>
      <c r="F8" s="42">
        <f>SUM(F6:F7)</f>
        <v>1082</v>
      </c>
      <c r="G8" s="44">
        <f t="shared" si="0"/>
        <v>4593</v>
      </c>
      <c r="H8" s="45">
        <f>SUM(H6:H7)</f>
        <v>1027</v>
      </c>
      <c r="I8" s="46">
        <f>SUM(I6:I7)</f>
        <v>1783</v>
      </c>
      <c r="J8" s="47">
        <f>SUM(J6:J7)</f>
        <v>1670</v>
      </c>
      <c r="K8" s="48">
        <f t="shared" si="1"/>
        <v>4480</v>
      </c>
      <c r="L8" s="42">
        <f>SUM(L6:L7)</f>
        <v>2241</v>
      </c>
      <c r="M8" s="42">
        <f>SUM(M6:M7)</f>
        <v>3781</v>
      </c>
      <c r="N8" s="44">
        <f t="shared" si="2"/>
        <v>6022</v>
      </c>
      <c r="O8" s="49">
        <f>SUM(O6:O7)</f>
        <v>1381</v>
      </c>
      <c r="P8" s="46">
        <f>SUM(P6:P7)</f>
        <v>2244</v>
      </c>
      <c r="Q8" s="46">
        <f>SUM(Q6:Q7)</f>
        <v>3758</v>
      </c>
      <c r="R8" s="46">
        <f>SUM(R6:R7)</f>
        <v>2699</v>
      </c>
      <c r="S8" s="50">
        <f>SUM(S6:S7)</f>
        <v>825</v>
      </c>
      <c r="T8" s="51">
        <f t="shared" si="3"/>
        <v>10907</v>
      </c>
      <c r="U8" s="52">
        <f>SUM(U6:U7)</f>
        <v>2024</v>
      </c>
      <c r="V8" s="43">
        <f>SUM(V6:V7)</f>
        <v>1529</v>
      </c>
      <c r="W8" s="43">
        <f>SUM(W6:W7)</f>
        <v>2717</v>
      </c>
      <c r="X8" s="42">
        <f>SUM(X6:X7)</f>
        <v>3802</v>
      </c>
      <c r="Y8" s="44">
        <f t="shared" si="4"/>
        <v>10072</v>
      </c>
      <c r="Z8" s="53">
        <f>SUM(Z6:Z7)</f>
        <v>36074</v>
      </c>
    </row>
    <row r="9" spans="1:26" s="13" customFormat="1" ht="20.45" customHeight="1" x14ac:dyDescent="0.25">
      <c r="A9" s="92" t="s">
        <v>30</v>
      </c>
      <c r="B9" s="12" t="s">
        <v>28</v>
      </c>
      <c r="C9" s="35">
        <v>51</v>
      </c>
      <c r="D9" s="35">
        <v>46</v>
      </c>
      <c r="E9" s="35">
        <v>173</v>
      </c>
      <c r="F9" s="35">
        <v>74</v>
      </c>
      <c r="G9" s="54">
        <f t="shared" si="0"/>
        <v>344</v>
      </c>
      <c r="H9" s="35">
        <v>154</v>
      </c>
      <c r="I9" s="35">
        <v>204</v>
      </c>
      <c r="J9" s="35">
        <v>146</v>
      </c>
      <c r="K9" s="37">
        <f t="shared" si="1"/>
        <v>504</v>
      </c>
      <c r="L9" s="35">
        <v>125</v>
      </c>
      <c r="M9" s="35">
        <v>225</v>
      </c>
      <c r="N9" s="36">
        <f t="shared" si="2"/>
        <v>350</v>
      </c>
      <c r="O9" s="35">
        <v>118</v>
      </c>
      <c r="P9" s="35">
        <v>137</v>
      </c>
      <c r="Q9" s="35">
        <v>285</v>
      </c>
      <c r="R9" s="35">
        <v>172</v>
      </c>
      <c r="S9" s="35">
        <v>53</v>
      </c>
      <c r="T9" s="37">
        <f t="shared" si="3"/>
        <v>765</v>
      </c>
      <c r="U9" s="55">
        <v>104</v>
      </c>
      <c r="V9" s="35">
        <v>77</v>
      </c>
      <c r="W9" s="35">
        <v>101</v>
      </c>
      <c r="X9" s="35">
        <v>189</v>
      </c>
      <c r="Y9" s="36">
        <f t="shared" si="4"/>
        <v>471</v>
      </c>
      <c r="Z9" s="56">
        <f>G9+K9+N9+T9+Y9</f>
        <v>2434</v>
      </c>
    </row>
    <row r="10" spans="1:26" s="13" customFormat="1" ht="20.45" customHeight="1" x14ac:dyDescent="0.25">
      <c r="A10" s="93"/>
      <c r="B10" s="14" t="s">
        <v>27</v>
      </c>
      <c r="C10" s="35">
        <v>92</v>
      </c>
      <c r="D10" s="35">
        <v>55</v>
      </c>
      <c r="E10" s="35">
        <v>179</v>
      </c>
      <c r="F10" s="35">
        <v>87</v>
      </c>
      <c r="G10" s="39">
        <f t="shared" si="0"/>
        <v>413</v>
      </c>
      <c r="H10" s="35">
        <v>121</v>
      </c>
      <c r="I10" s="35">
        <v>152</v>
      </c>
      <c r="J10" s="35">
        <v>171</v>
      </c>
      <c r="K10" s="40">
        <f t="shared" si="1"/>
        <v>444</v>
      </c>
      <c r="L10" s="35">
        <v>118</v>
      </c>
      <c r="M10" s="35">
        <v>211</v>
      </c>
      <c r="N10" s="39">
        <f t="shared" si="2"/>
        <v>329</v>
      </c>
      <c r="O10" s="35">
        <v>102</v>
      </c>
      <c r="P10" s="35">
        <v>150</v>
      </c>
      <c r="Q10" s="35">
        <v>274</v>
      </c>
      <c r="R10" s="35">
        <v>154</v>
      </c>
      <c r="S10" s="35">
        <v>50</v>
      </c>
      <c r="T10" s="40">
        <f t="shared" si="3"/>
        <v>730</v>
      </c>
      <c r="U10" s="55">
        <v>119</v>
      </c>
      <c r="V10" s="35">
        <v>82</v>
      </c>
      <c r="W10" s="35">
        <v>156</v>
      </c>
      <c r="X10" s="35">
        <v>188</v>
      </c>
      <c r="Y10" s="39">
        <f t="shared" si="4"/>
        <v>545</v>
      </c>
      <c r="Z10" s="57">
        <f>G10+K10+N10+T10+Y10</f>
        <v>2461</v>
      </c>
    </row>
    <row r="11" spans="1:26" s="13" customFormat="1" ht="20.45" customHeight="1" x14ac:dyDescent="0.25">
      <c r="A11" s="94" t="s">
        <v>31</v>
      </c>
      <c r="B11" s="95"/>
      <c r="C11" s="42">
        <f>SUM(C9:C10)</f>
        <v>143</v>
      </c>
      <c r="D11" s="43">
        <f>SUM(D9:D10)</f>
        <v>101</v>
      </c>
      <c r="E11" s="43">
        <f>SUM(E9:E10)</f>
        <v>352</v>
      </c>
      <c r="F11" s="42">
        <f>SUM(F9:F10)</f>
        <v>161</v>
      </c>
      <c r="G11" s="44">
        <f t="shared" si="0"/>
        <v>757</v>
      </c>
      <c r="H11" s="45">
        <f>SUM(H9:H10)</f>
        <v>275</v>
      </c>
      <c r="I11" s="46">
        <f>SUM(I9:I10)</f>
        <v>356</v>
      </c>
      <c r="J11" s="58">
        <f>SUM(J9:J10)</f>
        <v>317</v>
      </c>
      <c r="K11" s="51">
        <f t="shared" si="1"/>
        <v>948</v>
      </c>
      <c r="L11" s="42">
        <f>SUM(L9:L10)</f>
        <v>243</v>
      </c>
      <c r="M11" s="42">
        <f>SUM(M9:M10)</f>
        <v>436</v>
      </c>
      <c r="N11" s="44">
        <f t="shared" si="2"/>
        <v>679</v>
      </c>
      <c r="O11" s="49">
        <f>SUM(O9:O10)</f>
        <v>220</v>
      </c>
      <c r="P11" s="46">
        <f>SUM(P9:P10)</f>
        <v>287</v>
      </c>
      <c r="Q11" s="46">
        <f>SUM(Q9:Q10)</f>
        <v>559</v>
      </c>
      <c r="R11" s="46">
        <f>SUM(R9:R10)</f>
        <v>326</v>
      </c>
      <c r="S11" s="50">
        <f>SUM(S9:S10)</f>
        <v>103</v>
      </c>
      <c r="T11" s="51">
        <f t="shared" si="3"/>
        <v>1495</v>
      </c>
      <c r="U11" s="52">
        <f>SUM(U9:U10)</f>
        <v>223</v>
      </c>
      <c r="V11" s="43">
        <f>SUM(V9:V10)</f>
        <v>159</v>
      </c>
      <c r="W11" s="43">
        <f>SUM(W9:W10)</f>
        <v>257</v>
      </c>
      <c r="X11" s="42">
        <f>SUM(X9:X10)</f>
        <v>377</v>
      </c>
      <c r="Y11" s="44">
        <f t="shared" si="4"/>
        <v>1016</v>
      </c>
      <c r="Z11" s="53">
        <f>SUM(Z9:Z10)</f>
        <v>4895</v>
      </c>
    </row>
    <row r="12" spans="1:26" s="13" customFormat="1" ht="20.45" customHeight="1" x14ac:dyDescent="0.25">
      <c r="A12" s="92" t="s">
        <v>32</v>
      </c>
      <c r="B12" s="12" t="s">
        <v>28</v>
      </c>
      <c r="C12" s="35">
        <v>81</v>
      </c>
      <c r="D12" s="35">
        <v>36</v>
      </c>
      <c r="E12" s="35">
        <v>140</v>
      </c>
      <c r="F12" s="35">
        <v>54</v>
      </c>
      <c r="G12" s="54">
        <f t="shared" si="0"/>
        <v>311</v>
      </c>
      <c r="H12" s="35">
        <v>161</v>
      </c>
      <c r="I12" s="35">
        <v>131</v>
      </c>
      <c r="J12" s="35">
        <v>118</v>
      </c>
      <c r="K12" s="37">
        <f t="shared" si="1"/>
        <v>410</v>
      </c>
      <c r="L12" s="35">
        <v>95</v>
      </c>
      <c r="M12" s="35">
        <v>143</v>
      </c>
      <c r="N12" s="36">
        <f t="shared" si="2"/>
        <v>238</v>
      </c>
      <c r="O12" s="35">
        <v>58</v>
      </c>
      <c r="P12" s="35">
        <v>88</v>
      </c>
      <c r="Q12" s="35">
        <v>187</v>
      </c>
      <c r="R12" s="35">
        <v>103</v>
      </c>
      <c r="S12" s="35">
        <v>28</v>
      </c>
      <c r="T12" s="37">
        <f t="shared" si="3"/>
        <v>464</v>
      </c>
      <c r="U12" s="55">
        <v>81</v>
      </c>
      <c r="V12" s="35">
        <v>79</v>
      </c>
      <c r="W12" s="35">
        <v>109</v>
      </c>
      <c r="X12" s="35">
        <v>147</v>
      </c>
      <c r="Y12" s="36">
        <f t="shared" si="4"/>
        <v>416</v>
      </c>
      <c r="Z12" s="56">
        <f>G12+K12+N12+T12+Y12</f>
        <v>1839</v>
      </c>
    </row>
    <row r="13" spans="1:26" s="13" customFormat="1" ht="20.45" customHeight="1" x14ac:dyDescent="0.25">
      <c r="A13" s="93"/>
      <c r="B13" s="14" t="s">
        <v>27</v>
      </c>
      <c r="C13" s="35">
        <v>84</v>
      </c>
      <c r="D13" s="35">
        <v>55</v>
      </c>
      <c r="E13" s="35">
        <v>130</v>
      </c>
      <c r="F13" s="35">
        <v>51</v>
      </c>
      <c r="G13" s="39">
        <f t="shared" si="0"/>
        <v>320</v>
      </c>
      <c r="H13" s="79">
        <v>146</v>
      </c>
      <c r="I13" s="80">
        <v>163</v>
      </c>
      <c r="J13" s="81">
        <v>119</v>
      </c>
      <c r="K13" s="40">
        <f t="shared" si="1"/>
        <v>428</v>
      </c>
      <c r="L13" s="35">
        <v>87</v>
      </c>
      <c r="M13" s="35">
        <v>160</v>
      </c>
      <c r="N13" s="39">
        <f t="shared" si="2"/>
        <v>247</v>
      </c>
      <c r="O13" s="35">
        <v>56</v>
      </c>
      <c r="P13" s="35">
        <v>118</v>
      </c>
      <c r="Q13" s="35">
        <v>226</v>
      </c>
      <c r="R13" s="35">
        <v>99</v>
      </c>
      <c r="S13" s="35">
        <v>31</v>
      </c>
      <c r="T13" s="40">
        <f t="shared" si="3"/>
        <v>530</v>
      </c>
      <c r="U13" s="55">
        <v>70</v>
      </c>
      <c r="V13" s="35">
        <v>86</v>
      </c>
      <c r="W13" s="35">
        <v>140</v>
      </c>
      <c r="X13" s="35">
        <v>164</v>
      </c>
      <c r="Y13" s="39">
        <f t="shared" si="4"/>
        <v>460</v>
      </c>
      <c r="Z13" s="57">
        <f>G13+K13+N13+T13+Y13</f>
        <v>1985</v>
      </c>
    </row>
    <row r="14" spans="1:26" s="13" customFormat="1" ht="20.45" customHeight="1" x14ac:dyDescent="0.25">
      <c r="A14" s="94" t="s">
        <v>33</v>
      </c>
      <c r="B14" s="95"/>
      <c r="C14" s="42">
        <f>SUM(C12:C13)</f>
        <v>165</v>
      </c>
      <c r="D14" s="43">
        <f>SUM(D12:D13)</f>
        <v>91</v>
      </c>
      <c r="E14" s="43">
        <f>SUM(E12:E13)</f>
        <v>270</v>
      </c>
      <c r="F14" s="42">
        <f>SUM(F12:F13)</f>
        <v>105</v>
      </c>
      <c r="G14" s="44">
        <f t="shared" si="0"/>
        <v>631</v>
      </c>
      <c r="H14" s="59">
        <f>SUM(H12:H13)</f>
        <v>307</v>
      </c>
      <c r="I14" s="60">
        <f>SUM(I12:I13)</f>
        <v>294</v>
      </c>
      <c r="J14" s="61">
        <f>SUM(J12:J13)</f>
        <v>237</v>
      </c>
      <c r="K14" s="51">
        <f t="shared" si="1"/>
        <v>838</v>
      </c>
      <c r="L14" s="42">
        <f>SUM(L12:L13)</f>
        <v>182</v>
      </c>
      <c r="M14" s="42">
        <f>SUM(M12:M13)</f>
        <v>303</v>
      </c>
      <c r="N14" s="44">
        <f t="shared" si="2"/>
        <v>485</v>
      </c>
      <c r="O14" s="49">
        <f>SUM(O12:O13)</f>
        <v>114</v>
      </c>
      <c r="P14" s="46">
        <f>SUM(P12:P13)</f>
        <v>206</v>
      </c>
      <c r="Q14" s="46">
        <f>SUM(Q12:Q13)</f>
        <v>413</v>
      </c>
      <c r="R14" s="46">
        <f>SUM(R12:R13)</f>
        <v>202</v>
      </c>
      <c r="S14" s="50">
        <f>SUM(S12:S13)</f>
        <v>59</v>
      </c>
      <c r="T14" s="51">
        <f t="shared" si="3"/>
        <v>994</v>
      </c>
      <c r="U14" s="52">
        <f>SUM(U12:U13)</f>
        <v>151</v>
      </c>
      <c r="V14" s="43">
        <f>SUM(V12:V13)</f>
        <v>165</v>
      </c>
      <c r="W14" s="43">
        <f>SUM(W12:W13)</f>
        <v>249</v>
      </c>
      <c r="X14" s="42">
        <f>SUM(X12:X13)</f>
        <v>311</v>
      </c>
      <c r="Y14" s="44">
        <f t="shared" si="4"/>
        <v>876</v>
      </c>
      <c r="Z14" s="53">
        <f>SUM(Z12:Z13)</f>
        <v>3824</v>
      </c>
    </row>
    <row r="15" spans="1:26" s="13" customFormat="1" ht="20.45" customHeight="1" x14ac:dyDescent="0.25">
      <c r="A15" s="92" t="s">
        <v>34</v>
      </c>
      <c r="B15" s="12" t="s">
        <v>28</v>
      </c>
      <c r="C15" s="35">
        <v>107</v>
      </c>
      <c r="D15" s="35">
        <v>71</v>
      </c>
      <c r="E15" s="35">
        <v>92</v>
      </c>
      <c r="F15" s="35">
        <v>63</v>
      </c>
      <c r="G15" s="54">
        <f t="shared" si="0"/>
        <v>333</v>
      </c>
      <c r="H15" s="35">
        <v>151</v>
      </c>
      <c r="I15" s="35">
        <v>115</v>
      </c>
      <c r="J15" s="35">
        <v>120</v>
      </c>
      <c r="K15" s="37">
        <f t="shared" si="1"/>
        <v>386</v>
      </c>
      <c r="L15" s="35">
        <v>76</v>
      </c>
      <c r="M15" s="35">
        <v>133</v>
      </c>
      <c r="N15" s="36">
        <f t="shared" si="2"/>
        <v>209</v>
      </c>
      <c r="O15" s="35">
        <v>68</v>
      </c>
      <c r="P15" s="35">
        <v>125</v>
      </c>
      <c r="Q15" s="35">
        <v>202</v>
      </c>
      <c r="R15" s="35">
        <v>106</v>
      </c>
      <c r="S15" s="35">
        <v>56</v>
      </c>
      <c r="T15" s="37">
        <f t="shared" si="3"/>
        <v>557</v>
      </c>
      <c r="U15" s="55">
        <v>88</v>
      </c>
      <c r="V15" s="35">
        <v>85</v>
      </c>
      <c r="W15" s="35">
        <v>128</v>
      </c>
      <c r="X15" s="35">
        <v>204</v>
      </c>
      <c r="Y15" s="36">
        <f t="shared" si="4"/>
        <v>505</v>
      </c>
      <c r="Z15" s="56">
        <f>G15+K15+N15+T15+Y15</f>
        <v>1990</v>
      </c>
    </row>
    <row r="16" spans="1:26" s="13" customFormat="1" ht="20.45" customHeight="1" x14ac:dyDescent="0.25">
      <c r="A16" s="93"/>
      <c r="B16" s="14" t="s">
        <v>27</v>
      </c>
      <c r="C16" s="35">
        <v>100</v>
      </c>
      <c r="D16" s="35">
        <v>55</v>
      </c>
      <c r="E16" s="35">
        <v>157</v>
      </c>
      <c r="F16" s="35">
        <v>85</v>
      </c>
      <c r="G16" s="39">
        <f t="shared" si="0"/>
        <v>397</v>
      </c>
      <c r="H16" s="35">
        <v>154</v>
      </c>
      <c r="I16" s="35">
        <v>171</v>
      </c>
      <c r="J16" s="35">
        <v>180</v>
      </c>
      <c r="K16" s="40">
        <f t="shared" si="1"/>
        <v>505</v>
      </c>
      <c r="L16" s="35">
        <v>112</v>
      </c>
      <c r="M16" s="35">
        <v>237</v>
      </c>
      <c r="N16" s="39">
        <f t="shared" si="2"/>
        <v>349</v>
      </c>
      <c r="O16" s="35">
        <v>98</v>
      </c>
      <c r="P16" s="35">
        <v>185</v>
      </c>
      <c r="Q16" s="35">
        <v>250</v>
      </c>
      <c r="R16" s="35">
        <v>190</v>
      </c>
      <c r="S16" s="35">
        <v>57</v>
      </c>
      <c r="T16" s="40">
        <f t="shared" si="3"/>
        <v>780</v>
      </c>
      <c r="U16" s="55">
        <v>113</v>
      </c>
      <c r="V16" s="35">
        <v>98</v>
      </c>
      <c r="W16" s="35">
        <v>144</v>
      </c>
      <c r="X16" s="35">
        <v>264</v>
      </c>
      <c r="Y16" s="39">
        <f t="shared" si="4"/>
        <v>619</v>
      </c>
      <c r="Z16" s="57">
        <f>G16+K16+N16+T16+Y16</f>
        <v>2650</v>
      </c>
    </row>
    <row r="17" spans="1:26" s="13" customFormat="1" ht="20.45" customHeight="1" x14ac:dyDescent="0.25">
      <c r="A17" s="94" t="s">
        <v>35</v>
      </c>
      <c r="B17" s="95"/>
      <c r="C17" s="42">
        <f>SUM(C15:C16)</f>
        <v>207</v>
      </c>
      <c r="D17" s="43">
        <f>SUM(D15:D16)</f>
        <v>126</v>
      </c>
      <c r="E17" s="43">
        <f>SUM(E15:E16)</f>
        <v>249</v>
      </c>
      <c r="F17" s="42">
        <f>SUM(F15:F16)</f>
        <v>148</v>
      </c>
      <c r="G17" s="44">
        <f t="shared" si="0"/>
        <v>730</v>
      </c>
      <c r="H17" s="49">
        <f>SUM(H15:H16)</f>
        <v>305</v>
      </c>
      <c r="I17" s="46">
        <f>SUM(I15:I16)</f>
        <v>286</v>
      </c>
      <c r="J17" s="50">
        <f>SUM(J15:J16)</f>
        <v>300</v>
      </c>
      <c r="K17" s="51">
        <f t="shared" si="1"/>
        <v>891</v>
      </c>
      <c r="L17" s="42">
        <f>SUM(L15:L16)</f>
        <v>188</v>
      </c>
      <c r="M17" s="42">
        <f>SUM(M15:M16)</f>
        <v>370</v>
      </c>
      <c r="N17" s="44">
        <f t="shared" si="2"/>
        <v>558</v>
      </c>
      <c r="O17" s="49">
        <f>SUM(O15:O16)</f>
        <v>166</v>
      </c>
      <c r="P17" s="46">
        <f>SUM(P15:P16)</f>
        <v>310</v>
      </c>
      <c r="Q17" s="46">
        <f>SUM(Q15:Q16)</f>
        <v>452</v>
      </c>
      <c r="R17" s="46">
        <f>SUM(R15:R16)</f>
        <v>296</v>
      </c>
      <c r="S17" s="50">
        <f>SUM(S15:S16)</f>
        <v>113</v>
      </c>
      <c r="T17" s="51">
        <f t="shared" si="3"/>
        <v>1337</v>
      </c>
      <c r="U17" s="52">
        <f>SUM(U15:U16)</f>
        <v>201</v>
      </c>
      <c r="V17" s="43">
        <f>SUM(V15:V16)</f>
        <v>183</v>
      </c>
      <c r="W17" s="43">
        <f>SUM(W15:W16)</f>
        <v>272</v>
      </c>
      <c r="X17" s="42">
        <f>SUM(X15:X16)</f>
        <v>468</v>
      </c>
      <c r="Y17" s="44">
        <f t="shared" si="4"/>
        <v>1124</v>
      </c>
      <c r="Z17" s="53">
        <f>SUM(Z15:Z16)</f>
        <v>4640</v>
      </c>
    </row>
    <row r="18" spans="1:26" s="13" customFormat="1" ht="20.45" customHeight="1" x14ac:dyDescent="0.25">
      <c r="A18" s="92" t="s">
        <v>36</v>
      </c>
      <c r="B18" s="12" t="s">
        <v>28</v>
      </c>
      <c r="C18" s="35">
        <v>116</v>
      </c>
      <c r="D18" s="35">
        <v>61</v>
      </c>
      <c r="E18" s="35">
        <v>115</v>
      </c>
      <c r="F18" s="35">
        <v>59</v>
      </c>
      <c r="G18" s="54">
        <f t="shared" si="0"/>
        <v>351</v>
      </c>
      <c r="H18" s="35">
        <v>163</v>
      </c>
      <c r="I18" s="35">
        <v>106</v>
      </c>
      <c r="J18" s="35">
        <v>137</v>
      </c>
      <c r="K18" s="37">
        <f t="shared" si="1"/>
        <v>406</v>
      </c>
      <c r="L18" s="35">
        <v>50</v>
      </c>
      <c r="M18" s="35">
        <v>120</v>
      </c>
      <c r="N18" s="36">
        <f t="shared" si="2"/>
        <v>170</v>
      </c>
      <c r="O18" s="35">
        <v>59</v>
      </c>
      <c r="P18" s="35">
        <v>139</v>
      </c>
      <c r="Q18" s="35">
        <v>170</v>
      </c>
      <c r="R18" s="35">
        <v>106</v>
      </c>
      <c r="S18" s="35">
        <v>83</v>
      </c>
      <c r="T18" s="37">
        <f t="shared" si="3"/>
        <v>557</v>
      </c>
      <c r="U18" s="55">
        <v>72</v>
      </c>
      <c r="V18" s="35">
        <v>77</v>
      </c>
      <c r="W18" s="35">
        <v>118</v>
      </c>
      <c r="X18" s="35">
        <v>178</v>
      </c>
      <c r="Y18" s="36">
        <f t="shared" si="4"/>
        <v>445</v>
      </c>
      <c r="Z18" s="56">
        <f>G18+K18+N18+T18+Y18</f>
        <v>1929</v>
      </c>
    </row>
    <row r="19" spans="1:26" s="13" customFormat="1" ht="20.45" customHeight="1" x14ac:dyDescent="0.25">
      <c r="A19" s="93"/>
      <c r="B19" s="14" t="s">
        <v>27</v>
      </c>
      <c r="C19" s="35">
        <v>106</v>
      </c>
      <c r="D19" s="35">
        <v>62</v>
      </c>
      <c r="E19" s="35">
        <v>165</v>
      </c>
      <c r="F19" s="35">
        <v>81</v>
      </c>
      <c r="G19" s="39">
        <f t="shared" si="0"/>
        <v>414</v>
      </c>
      <c r="H19" s="35">
        <v>198</v>
      </c>
      <c r="I19" s="35">
        <v>295</v>
      </c>
      <c r="J19" s="35">
        <v>223</v>
      </c>
      <c r="K19" s="40">
        <f t="shared" si="1"/>
        <v>716</v>
      </c>
      <c r="L19" s="35">
        <v>158</v>
      </c>
      <c r="M19" s="35">
        <v>380</v>
      </c>
      <c r="N19" s="39">
        <f t="shared" si="2"/>
        <v>538</v>
      </c>
      <c r="O19" s="35">
        <v>105</v>
      </c>
      <c r="P19" s="35">
        <v>232</v>
      </c>
      <c r="Q19" s="35">
        <v>356</v>
      </c>
      <c r="R19" s="35">
        <v>234</v>
      </c>
      <c r="S19" s="35">
        <v>69</v>
      </c>
      <c r="T19" s="40">
        <f t="shared" si="3"/>
        <v>996</v>
      </c>
      <c r="U19" s="55">
        <v>177</v>
      </c>
      <c r="V19" s="35">
        <v>129</v>
      </c>
      <c r="W19" s="35">
        <v>194</v>
      </c>
      <c r="X19" s="35">
        <v>389</v>
      </c>
      <c r="Y19" s="39">
        <f t="shared" si="4"/>
        <v>889</v>
      </c>
      <c r="Z19" s="57">
        <f>G19+K19+N19+T19+Y19</f>
        <v>3553</v>
      </c>
    </row>
    <row r="20" spans="1:26" s="13" customFormat="1" ht="20.45" customHeight="1" x14ac:dyDescent="0.25">
      <c r="A20" s="94" t="s">
        <v>37</v>
      </c>
      <c r="B20" s="95"/>
      <c r="C20" s="42">
        <f>SUM(C18:C19)</f>
        <v>222</v>
      </c>
      <c r="D20" s="43">
        <f>SUM(D18:D19)</f>
        <v>123</v>
      </c>
      <c r="E20" s="43">
        <f>SUM(E18:E19)</f>
        <v>280</v>
      </c>
      <c r="F20" s="42">
        <f>SUM(F18:F19)</f>
        <v>140</v>
      </c>
      <c r="G20" s="44">
        <f t="shared" si="0"/>
        <v>765</v>
      </c>
      <c r="H20" s="49">
        <f>SUM(H18:H19)</f>
        <v>361</v>
      </c>
      <c r="I20" s="46">
        <f>SUM(I18:I19)</f>
        <v>401</v>
      </c>
      <c r="J20" s="50">
        <f>SUM(J18:J19)</f>
        <v>360</v>
      </c>
      <c r="K20" s="51">
        <f t="shared" si="1"/>
        <v>1122</v>
      </c>
      <c r="L20" s="42">
        <f>SUM(L18:L19)</f>
        <v>208</v>
      </c>
      <c r="M20" s="42">
        <f>SUM(M18:M19)</f>
        <v>500</v>
      </c>
      <c r="N20" s="44">
        <f t="shared" si="2"/>
        <v>708</v>
      </c>
      <c r="O20" s="49">
        <f>SUM(O18:O19)</f>
        <v>164</v>
      </c>
      <c r="P20" s="46">
        <f>SUM(P18:P19)</f>
        <v>371</v>
      </c>
      <c r="Q20" s="46">
        <f>SUM(Q18:Q19)</f>
        <v>526</v>
      </c>
      <c r="R20" s="46">
        <f>SUM(R18:R19)</f>
        <v>340</v>
      </c>
      <c r="S20" s="50">
        <f>SUM(S18:S19)</f>
        <v>152</v>
      </c>
      <c r="T20" s="51">
        <f t="shared" si="3"/>
        <v>1553</v>
      </c>
      <c r="U20" s="52">
        <f>SUM(U18:U19)</f>
        <v>249</v>
      </c>
      <c r="V20" s="43">
        <f>SUM(V18:V19)</f>
        <v>206</v>
      </c>
      <c r="W20" s="43">
        <f>SUM(W18:W19)</f>
        <v>312</v>
      </c>
      <c r="X20" s="42">
        <f>SUM(X18:X19)</f>
        <v>567</v>
      </c>
      <c r="Y20" s="44">
        <f t="shared" si="4"/>
        <v>1334</v>
      </c>
      <c r="Z20" s="53">
        <f>SUM(Z18:Z19)</f>
        <v>5482</v>
      </c>
    </row>
    <row r="21" spans="1:26" s="13" customFormat="1" ht="20.45" customHeight="1" x14ac:dyDescent="0.25">
      <c r="A21" s="92" t="s">
        <v>38</v>
      </c>
      <c r="B21" s="12" t="s">
        <v>28</v>
      </c>
      <c r="C21" s="35">
        <v>102</v>
      </c>
      <c r="D21" s="35">
        <v>60</v>
      </c>
      <c r="E21" s="35">
        <v>110</v>
      </c>
      <c r="F21" s="35">
        <v>69</v>
      </c>
      <c r="G21" s="54">
        <f t="shared" si="0"/>
        <v>341</v>
      </c>
      <c r="H21" s="35">
        <v>131</v>
      </c>
      <c r="I21" s="35">
        <v>109</v>
      </c>
      <c r="J21" s="35">
        <v>141</v>
      </c>
      <c r="K21" s="37">
        <f t="shared" si="1"/>
        <v>381</v>
      </c>
      <c r="L21" s="35">
        <v>47</v>
      </c>
      <c r="M21" s="35">
        <v>141</v>
      </c>
      <c r="N21" s="36">
        <f t="shared" si="2"/>
        <v>188</v>
      </c>
      <c r="O21" s="35">
        <v>77</v>
      </c>
      <c r="P21" s="35">
        <v>103</v>
      </c>
      <c r="Q21" s="35">
        <v>153</v>
      </c>
      <c r="R21" s="35">
        <v>98</v>
      </c>
      <c r="S21" s="35">
        <v>53</v>
      </c>
      <c r="T21" s="37">
        <f t="shared" si="3"/>
        <v>484</v>
      </c>
      <c r="U21" s="55">
        <v>69</v>
      </c>
      <c r="V21" s="35">
        <v>61</v>
      </c>
      <c r="W21" s="35">
        <v>119</v>
      </c>
      <c r="X21" s="35">
        <v>156</v>
      </c>
      <c r="Y21" s="36">
        <f t="shared" si="4"/>
        <v>405</v>
      </c>
      <c r="Z21" s="56">
        <f>G21+K21+N21+T21+Y21</f>
        <v>1799</v>
      </c>
    </row>
    <row r="22" spans="1:26" s="13" customFormat="1" ht="20.45" customHeight="1" x14ac:dyDescent="0.25">
      <c r="A22" s="93"/>
      <c r="B22" s="14" t="s">
        <v>27</v>
      </c>
      <c r="C22" s="35">
        <v>92</v>
      </c>
      <c r="D22" s="35">
        <v>62</v>
      </c>
      <c r="E22" s="35">
        <v>171</v>
      </c>
      <c r="F22" s="35">
        <v>93</v>
      </c>
      <c r="G22" s="39">
        <f t="shared" si="0"/>
        <v>418</v>
      </c>
      <c r="H22" s="35">
        <v>191</v>
      </c>
      <c r="I22" s="35">
        <v>304</v>
      </c>
      <c r="J22" s="35">
        <v>234</v>
      </c>
      <c r="K22" s="40">
        <f t="shared" si="1"/>
        <v>729</v>
      </c>
      <c r="L22" s="35">
        <v>156</v>
      </c>
      <c r="M22" s="35">
        <v>355</v>
      </c>
      <c r="N22" s="39">
        <f t="shared" si="2"/>
        <v>511</v>
      </c>
      <c r="O22" s="35">
        <v>111</v>
      </c>
      <c r="P22" s="35">
        <v>199</v>
      </c>
      <c r="Q22" s="35">
        <v>296</v>
      </c>
      <c r="R22" s="35">
        <v>231</v>
      </c>
      <c r="S22" s="35">
        <v>63</v>
      </c>
      <c r="T22" s="40">
        <f t="shared" si="3"/>
        <v>900</v>
      </c>
      <c r="U22" s="55">
        <v>199</v>
      </c>
      <c r="V22" s="35">
        <v>108</v>
      </c>
      <c r="W22" s="35">
        <v>216</v>
      </c>
      <c r="X22" s="35">
        <v>357</v>
      </c>
      <c r="Y22" s="39">
        <f t="shared" si="4"/>
        <v>880</v>
      </c>
      <c r="Z22" s="57">
        <f>G22+K22+N22+T22+Y22</f>
        <v>3438</v>
      </c>
    </row>
    <row r="23" spans="1:26" s="13" customFormat="1" ht="20.45" customHeight="1" x14ac:dyDescent="0.25">
      <c r="A23" s="94" t="s">
        <v>39</v>
      </c>
      <c r="B23" s="95"/>
      <c r="C23" s="42">
        <f>SUM(C21:C22)</f>
        <v>194</v>
      </c>
      <c r="D23" s="43">
        <f>SUM(D21:D22)</f>
        <v>122</v>
      </c>
      <c r="E23" s="43">
        <f>SUM(E21:E22)</f>
        <v>281</v>
      </c>
      <c r="F23" s="42">
        <f>SUM(F21:F22)</f>
        <v>162</v>
      </c>
      <c r="G23" s="44">
        <f t="shared" si="0"/>
        <v>759</v>
      </c>
      <c r="H23" s="49">
        <f>SUM(H21:H22)</f>
        <v>322</v>
      </c>
      <c r="I23" s="46">
        <f>SUM(I21:I22)</f>
        <v>413</v>
      </c>
      <c r="J23" s="50">
        <f>SUM(J21:J22)</f>
        <v>375</v>
      </c>
      <c r="K23" s="51">
        <f t="shared" si="1"/>
        <v>1110</v>
      </c>
      <c r="L23" s="42">
        <f>SUM(L21:L22)</f>
        <v>203</v>
      </c>
      <c r="M23" s="42">
        <f>SUM(M21:M22)</f>
        <v>496</v>
      </c>
      <c r="N23" s="44">
        <f t="shared" si="2"/>
        <v>699</v>
      </c>
      <c r="O23" s="49">
        <f>SUM(O21:O22)</f>
        <v>188</v>
      </c>
      <c r="P23" s="46">
        <f>SUM(P21:P22)</f>
        <v>302</v>
      </c>
      <c r="Q23" s="46">
        <f>SUM(Q21:Q22)</f>
        <v>449</v>
      </c>
      <c r="R23" s="46">
        <f>SUM(R21:R22)</f>
        <v>329</v>
      </c>
      <c r="S23" s="50">
        <f>SUM(S21:S22)</f>
        <v>116</v>
      </c>
      <c r="T23" s="51">
        <f t="shared" si="3"/>
        <v>1384</v>
      </c>
      <c r="U23" s="52">
        <f>SUM(U21:U22)</f>
        <v>268</v>
      </c>
      <c r="V23" s="43">
        <f>SUM(V21:V22)</f>
        <v>169</v>
      </c>
      <c r="W23" s="43">
        <f>SUM(W21:W22)</f>
        <v>335</v>
      </c>
      <c r="X23" s="42">
        <f>SUM(X21:X22)</f>
        <v>513</v>
      </c>
      <c r="Y23" s="44">
        <f t="shared" si="4"/>
        <v>1285</v>
      </c>
      <c r="Z23" s="53">
        <f>SUM(Z21:Z22)</f>
        <v>5237</v>
      </c>
    </row>
    <row r="24" spans="1:26" s="13" customFormat="1" ht="20.45" customHeight="1" x14ac:dyDescent="0.25">
      <c r="A24" s="92" t="s">
        <v>40</v>
      </c>
      <c r="B24" s="12" t="s">
        <v>28</v>
      </c>
      <c r="C24" s="35">
        <v>87</v>
      </c>
      <c r="D24" s="35">
        <v>56</v>
      </c>
      <c r="E24" s="35">
        <v>118</v>
      </c>
      <c r="F24" s="35">
        <v>67</v>
      </c>
      <c r="G24" s="54">
        <f t="shared" si="0"/>
        <v>328</v>
      </c>
      <c r="H24" s="35">
        <v>129</v>
      </c>
      <c r="I24" s="35">
        <v>138</v>
      </c>
      <c r="J24" s="35">
        <v>118</v>
      </c>
      <c r="K24" s="37">
        <f t="shared" si="1"/>
        <v>385</v>
      </c>
      <c r="L24" s="35">
        <v>69</v>
      </c>
      <c r="M24" s="35">
        <v>141</v>
      </c>
      <c r="N24" s="36">
        <f t="shared" si="2"/>
        <v>210</v>
      </c>
      <c r="O24" s="84">
        <v>62</v>
      </c>
      <c r="P24" s="35">
        <v>99</v>
      </c>
      <c r="Q24" s="35">
        <v>131</v>
      </c>
      <c r="R24" s="35">
        <v>88</v>
      </c>
      <c r="S24" s="35">
        <v>78</v>
      </c>
      <c r="T24" s="37">
        <f t="shared" si="3"/>
        <v>458</v>
      </c>
      <c r="U24" s="55">
        <v>78</v>
      </c>
      <c r="V24" s="35">
        <v>59</v>
      </c>
      <c r="W24" s="35">
        <v>108</v>
      </c>
      <c r="X24" s="35">
        <v>144</v>
      </c>
      <c r="Y24" s="36">
        <f>SUM(U24:X24)</f>
        <v>389</v>
      </c>
      <c r="Z24" s="56">
        <f>G24+K24+N24+T24+Y24</f>
        <v>1770</v>
      </c>
    </row>
    <row r="25" spans="1:26" s="13" customFormat="1" ht="20.45" customHeight="1" x14ac:dyDescent="0.25">
      <c r="A25" s="93"/>
      <c r="B25" s="14" t="s">
        <v>27</v>
      </c>
      <c r="C25" s="35">
        <v>85</v>
      </c>
      <c r="D25" s="35">
        <v>61</v>
      </c>
      <c r="E25" s="35">
        <v>145</v>
      </c>
      <c r="F25" s="35">
        <v>92</v>
      </c>
      <c r="G25" s="39">
        <f t="shared" si="0"/>
        <v>383</v>
      </c>
      <c r="H25" s="35">
        <v>152</v>
      </c>
      <c r="I25" s="35">
        <v>272</v>
      </c>
      <c r="J25" s="35">
        <v>187</v>
      </c>
      <c r="K25" s="40">
        <f t="shared" si="1"/>
        <v>611</v>
      </c>
      <c r="L25" s="35">
        <v>146</v>
      </c>
      <c r="M25" s="35">
        <v>337</v>
      </c>
      <c r="N25" s="39">
        <f t="shared" si="2"/>
        <v>483</v>
      </c>
      <c r="O25" s="84">
        <v>94</v>
      </c>
      <c r="P25" s="35">
        <v>166</v>
      </c>
      <c r="Q25" s="35">
        <v>223</v>
      </c>
      <c r="R25" s="35">
        <v>236</v>
      </c>
      <c r="S25" s="35">
        <v>62</v>
      </c>
      <c r="T25" s="40">
        <f t="shared" si="3"/>
        <v>781</v>
      </c>
      <c r="U25" s="55">
        <v>176</v>
      </c>
      <c r="V25" s="35">
        <v>119</v>
      </c>
      <c r="W25" s="35">
        <v>216</v>
      </c>
      <c r="X25" s="35">
        <v>293</v>
      </c>
      <c r="Y25" s="39">
        <f>SUM(U25:X25)</f>
        <v>804</v>
      </c>
      <c r="Z25" s="57">
        <f>G25+K25+N25+T25+Y25</f>
        <v>3062</v>
      </c>
    </row>
    <row r="26" spans="1:26" s="13" customFormat="1" ht="20.45" customHeight="1" x14ac:dyDescent="0.25">
      <c r="A26" s="94" t="s">
        <v>41</v>
      </c>
      <c r="B26" s="95"/>
      <c r="C26" s="42">
        <f>SUM(C24:C25)</f>
        <v>172</v>
      </c>
      <c r="D26" s="43">
        <f>SUM(D24:D25)</f>
        <v>117</v>
      </c>
      <c r="E26" s="43">
        <f>SUM(E24:E25)</f>
        <v>263</v>
      </c>
      <c r="F26" s="42">
        <f>SUM(F24:F25)</f>
        <v>159</v>
      </c>
      <c r="G26" s="44">
        <f t="shared" si="0"/>
        <v>711</v>
      </c>
      <c r="H26" s="49">
        <f>SUM(H24:H25)</f>
        <v>281</v>
      </c>
      <c r="I26" s="46">
        <f>SUM(I24:I25)</f>
        <v>410</v>
      </c>
      <c r="J26" s="50">
        <f>SUM(J24:J25)</f>
        <v>305</v>
      </c>
      <c r="K26" s="51">
        <f t="shared" si="1"/>
        <v>996</v>
      </c>
      <c r="L26" s="42">
        <f>SUM(L24:L25)</f>
        <v>215</v>
      </c>
      <c r="M26" s="42">
        <f>SUM(M24:M25)</f>
        <v>478</v>
      </c>
      <c r="N26" s="44">
        <f t="shared" si="2"/>
        <v>693</v>
      </c>
      <c r="O26" s="49">
        <f>SUM(O24:O25)</f>
        <v>156</v>
      </c>
      <c r="P26" s="46">
        <f>SUM(P24:P25)</f>
        <v>265</v>
      </c>
      <c r="Q26" s="46">
        <f>SUM(Q24:Q25)</f>
        <v>354</v>
      </c>
      <c r="R26" s="46">
        <f>SUM(R24:R25)</f>
        <v>324</v>
      </c>
      <c r="S26" s="50">
        <f>SUM(S24:S25)</f>
        <v>140</v>
      </c>
      <c r="T26" s="51">
        <f t="shared" si="3"/>
        <v>1239</v>
      </c>
      <c r="U26" s="52">
        <f>SUM(U24:U25)</f>
        <v>254</v>
      </c>
      <c r="V26" s="43">
        <f>SUM(V24:V25)</f>
        <v>178</v>
      </c>
      <c r="W26" s="43">
        <f>SUM(W24:W25)</f>
        <v>324</v>
      </c>
      <c r="X26" s="42">
        <f>SUM(X24:X25)</f>
        <v>437</v>
      </c>
      <c r="Y26" s="44">
        <f t="shared" si="4"/>
        <v>1193</v>
      </c>
      <c r="Z26" s="53">
        <f>SUM(Z24:Z25)</f>
        <v>4832</v>
      </c>
    </row>
    <row r="27" spans="1:26" s="13" customFormat="1" ht="20.45" customHeight="1" x14ac:dyDescent="0.25">
      <c r="A27" s="92" t="s">
        <v>42</v>
      </c>
      <c r="B27" s="12" t="s">
        <v>28</v>
      </c>
      <c r="C27" s="35">
        <v>62</v>
      </c>
      <c r="D27" s="35">
        <v>33</v>
      </c>
      <c r="E27" s="35">
        <v>112</v>
      </c>
      <c r="F27" s="35">
        <v>66</v>
      </c>
      <c r="G27" s="54">
        <f t="shared" si="0"/>
        <v>273</v>
      </c>
      <c r="H27" s="35">
        <v>124</v>
      </c>
      <c r="I27" s="35">
        <v>90</v>
      </c>
      <c r="J27" s="35">
        <v>90</v>
      </c>
      <c r="K27" s="37">
        <f t="shared" si="1"/>
        <v>304</v>
      </c>
      <c r="L27" s="35">
        <v>63</v>
      </c>
      <c r="M27" s="35">
        <v>118</v>
      </c>
      <c r="N27" s="36">
        <f t="shared" si="2"/>
        <v>181</v>
      </c>
      <c r="O27" s="35">
        <v>48</v>
      </c>
      <c r="P27" s="35">
        <v>101</v>
      </c>
      <c r="Q27" s="35">
        <v>131</v>
      </c>
      <c r="R27" s="35">
        <v>83</v>
      </c>
      <c r="S27" s="35">
        <v>49</v>
      </c>
      <c r="T27" s="37">
        <f t="shared" si="3"/>
        <v>412</v>
      </c>
      <c r="U27" s="55">
        <v>72</v>
      </c>
      <c r="V27" s="35">
        <v>68</v>
      </c>
      <c r="W27" s="35">
        <v>91</v>
      </c>
      <c r="X27" s="35">
        <v>170</v>
      </c>
      <c r="Y27" s="36">
        <f>SUM(U27:X27)</f>
        <v>401</v>
      </c>
      <c r="Z27" s="56">
        <f>G27+K27+N27+T27+Y27</f>
        <v>1571</v>
      </c>
    </row>
    <row r="28" spans="1:26" s="13" customFormat="1" ht="20.45" customHeight="1" x14ac:dyDescent="0.25">
      <c r="A28" s="93"/>
      <c r="B28" s="14" t="s">
        <v>27</v>
      </c>
      <c r="C28" s="35">
        <v>81</v>
      </c>
      <c r="D28" s="35">
        <v>49</v>
      </c>
      <c r="E28" s="35">
        <v>144</v>
      </c>
      <c r="F28" s="35">
        <v>60</v>
      </c>
      <c r="G28" s="39">
        <f t="shared" si="0"/>
        <v>334</v>
      </c>
      <c r="H28" s="35">
        <v>132</v>
      </c>
      <c r="I28" s="35">
        <v>220</v>
      </c>
      <c r="J28" s="35">
        <v>185</v>
      </c>
      <c r="K28" s="40">
        <f t="shared" si="1"/>
        <v>537</v>
      </c>
      <c r="L28" s="35">
        <v>110</v>
      </c>
      <c r="M28" s="35">
        <v>244</v>
      </c>
      <c r="N28" s="39">
        <f t="shared" si="2"/>
        <v>354</v>
      </c>
      <c r="O28" s="35">
        <v>65</v>
      </c>
      <c r="P28" s="35">
        <v>126</v>
      </c>
      <c r="Q28" s="35">
        <v>206</v>
      </c>
      <c r="R28" s="35">
        <v>224</v>
      </c>
      <c r="S28" s="35">
        <v>35</v>
      </c>
      <c r="T28" s="40">
        <f t="shared" si="3"/>
        <v>656</v>
      </c>
      <c r="U28" s="55">
        <v>113</v>
      </c>
      <c r="V28" s="35">
        <v>116</v>
      </c>
      <c r="W28" s="35">
        <v>191</v>
      </c>
      <c r="X28" s="35">
        <v>214</v>
      </c>
      <c r="Y28" s="39">
        <f>SUM(U28:X28)</f>
        <v>634</v>
      </c>
      <c r="Z28" s="57">
        <f>G28+K28+N28+T28+Y28</f>
        <v>2515</v>
      </c>
    </row>
    <row r="29" spans="1:26" s="13" customFormat="1" ht="20.45" customHeight="1" x14ac:dyDescent="0.25">
      <c r="A29" s="94" t="s">
        <v>43</v>
      </c>
      <c r="B29" s="95"/>
      <c r="C29" s="42">
        <f>SUM(C27:C28)</f>
        <v>143</v>
      </c>
      <c r="D29" s="43">
        <f>SUM(D27:D28)</f>
        <v>82</v>
      </c>
      <c r="E29" s="43">
        <f>SUM(E27:E28)</f>
        <v>256</v>
      </c>
      <c r="F29" s="42">
        <f>SUM(F27:F28)</f>
        <v>126</v>
      </c>
      <c r="G29" s="44">
        <f t="shared" si="0"/>
        <v>607</v>
      </c>
      <c r="H29" s="49">
        <f>SUM(H27:H28)</f>
        <v>256</v>
      </c>
      <c r="I29" s="46">
        <f>SUM(I27:I28)</f>
        <v>310</v>
      </c>
      <c r="J29" s="50">
        <f>SUM(J27:J28)</f>
        <v>275</v>
      </c>
      <c r="K29" s="51">
        <f t="shared" si="1"/>
        <v>841</v>
      </c>
      <c r="L29" s="42">
        <f>SUM(L27:L28)</f>
        <v>173</v>
      </c>
      <c r="M29" s="42">
        <f>SUM(M27:M28)</f>
        <v>362</v>
      </c>
      <c r="N29" s="44">
        <f t="shared" si="2"/>
        <v>535</v>
      </c>
      <c r="O29" s="49">
        <f>SUM(O27:O28)</f>
        <v>113</v>
      </c>
      <c r="P29" s="46">
        <f>SUM(P27:P28)</f>
        <v>227</v>
      </c>
      <c r="Q29" s="46">
        <f>SUM(Q27:Q28)</f>
        <v>337</v>
      </c>
      <c r="R29" s="46">
        <f>SUM(R27:R28)</f>
        <v>307</v>
      </c>
      <c r="S29" s="50">
        <f>SUM(S27:S28)</f>
        <v>84</v>
      </c>
      <c r="T29" s="51">
        <f t="shared" si="3"/>
        <v>1068</v>
      </c>
      <c r="U29" s="52">
        <f>SUM(U27:U28)</f>
        <v>185</v>
      </c>
      <c r="V29" s="43">
        <f>SUM(V27:V28)</f>
        <v>184</v>
      </c>
      <c r="W29" s="43">
        <f>SUM(W27:W28)</f>
        <v>282</v>
      </c>
      <c r="X29" s="42">
        <f>SUM(X27:X28)</f>
        <v>384</v>
      </c>
      <c r="Y29" s="44">
        <f t="shared" si="4"/>
        <v>1035</v>
      </c>
      <c r="Z29" s="53">
        <f>SUM(Z27:Z28)</f>
        <v>4086</v>
      </c>
    </row>
    <row r="30" spans="1:26" s="13" customFormat="1" ht="20.45" customHeight="1" x14ac:dyDescent="0.25">
      <c r="A30" s="92" t="s">
        <v>44</v>
      </c>
      <c r="B30" s="12" t="s">
        <v>28</v>
      </c>
      <c r="C30" s="35">
        <v>50</v>
      </c>
      <c r="D30" s="35">
        <v>35</v>
      </c>
      <c r="E30" s="35">
        <v>81</v>
      </c>
      <c r="F30" s="35">
        <v>46</v>
      </c>
      <c r="G30" s="54">
        <f t="shared" si="0"/>
        <v>212</v>
      </c>
      <c r="H30" s="35">
        <v>79</v>
      </c>
      <c r="I30" s="35">
        <v>97</v>
      </c>
      <c r="J30" s="35">
        <v>108</v>
      </c>
      <c r="K30" s="37">
        <f t="shared" si="1"/>
        <v>284</v>
      </c>
      <c r="L30" s="35">
        <v>56</v>
      </c>
      <c r="M30" s="35">
        <v>117</v>
      </c>
      <c r="N30" s="36">
        <f t="shared" si="2"/>
        <v>173</v>
      </c>
      <c r="O30" s="35">
        <v>41</v>
      </c>
      <c r="P30" s="35">
        <v>98</v>
      </c>
      <c r="Q30" s="35">
        <v>175</v>
      </c>
      <c r="R30" s="35">
        <v>104</v>
      </c>
      <c r="S30" s="35">
        <v>37</v>
      </c>
      <c r="T30" s="37">
        <f t="shared" si="3"/>
        <v>455</v>
      </c>
      <c r="U30" s="55">
        <v>108</v>
      </c>
      <c r="V30" s="35">
        <v>79</v>
      </c>
      <c r="W30" s="35">
        <v>110</v>
      </c>
      <c r="X30" s="35">
        <v>129</v>
      </c>
      <c r="Y30" s="36">
        <f t="shared" si="4"/>
        <v>426</v>
      </c>
      <c r="Z30" s="56">
        <f>G30+K30+N30+T30+Y30</f>
        <v>1550</v>
      </c>
    </row>
    <row r="31" spans="1:26" s="13" customFormat="1" ht="20.45" customHeight="1" x14ac:dyDescent="0.25">
      <c r="A31" s="93"/>
      <c r="B31" s="14" t="s">
        <v>27</v>
      </c>
      <c r="C31" s="35">
        <v>47</v>
      </c>
      <c r="D31" s="35">
        <v>22</v>
      </c>
      <c r="E31" s="35">
        <v>102</v>
      </c>
      <c r="F31" s="35">
        <v>47</v>
      </c>
      <c r="G31" s="39">
        <f t="shared" si="0"/>
        <v>218</v>
      </c>
      <c r="H31" s="35">
        <v>88</v>
      </c>
      <c r="I31" s="35">
        <v>155</v>
      </c>
      <c r="J31" s="35">
        <v>110</v>
      </c>
      <c r="K31" s="40">
        <f t="shared" si="1"/>
        <v>353</v>
      </c>
      <c r="L31" s="35">
        <v>75</v>
      </c>
      <c r="M31" s="35">
        <v>181</v>
      </c>
      <c r="N31" s="39">
        <f t="shared" si="2"/>
        <v>256</v>
      </c>
      <c r="O31" s="35">
        <v>38</v>
      </c>
      <c r="P31" s="35">
        <v>82</v>
      </c>
      <c r="Q31" s="35">
        <v>114</v>
      </c>
      <c r="R31" s="35">
        <v>165</v>
      </c>
      <c r="S31" s="35">
        <v>32</v>
      </c>
      <c r="T31" s="40">
        <f t="shared" si="3"/>
        <v>431</v>
      </c>
      <c r="U31" s="55">
        <v>101</v>
      </c>
      <c r="V31" s="35">
        <v>52</v>
      </c>
      <c r="W31" s="35">
        <v>123</v>
      </c>
      <c r="X31" s="35">
        <v>168</v>
      </c>
      <c r="Y31" s="39">
        <f t="shared" si="4"/>
        <v>444</v>
      </c>
      <c r="Z31" s="57">
        <f>G31+K31+N31+T31+Y31</f>
        <v>1702</v>
      </c>
    </row>
    <row r="32" spans="1:26" s="13" customFormat="1" ht="20.45" customHeight="1" x14ac:dyDescent="0.25">
      <c r="A32" s="94" t="s">
        <v>45</v>
      </c>
      <c r="B32" s="95"/>
      <c r="C32" s="42">
        <f>SUM(C30:C31)</f>
        <v>97</v>
      </c>
      <c r="D32" s="43">
        <f>SUM(D30:D31)</f>
        <v>57</v>
      </c>
      <c r="E32" s="43">
        <f>SUM(E30:E31)</f>
        <v>183</v>
      </c>
      <c r="F32" s="42">
        <f>SUM(F30:F31)</f>
        <v>93</v>
      </c>
      <c r="G32" s="44">
        <f t="shared" si="0"/>
        <v>430</v>
      </c>
      <c r="H32" s="49">
        <f>SUM(H30:H31)</f>
        <v>167</v>
      </c>
      <c r="I32" s="46">
        <f>SUM(I30:I31)</f>
        <v>252</v>
      </c>
      <c r="J32" s="50">
        <f>SUM(J30:J31)</f>
        <v>218</v>
      </c>
      <c r="K32" s="51">
        <f t="shared" si="1"/>
        <v>637</v>
      </c>
      <c r="L32" s="42">
        <f>SUM(L30:L31)</f>
        <v>131</v>
      </c>
      <c r="M32" s="42">
        <f>SUM(M30:M31)</f>
        <v>298</v>
      </c>
      <c r="N32" s="44">
        <f t="shared" si="2"/>
        <v>429</v>
      </c>
      <c r="O32" s="49">
        <f>SUM(O30:O31)</f>
        <v>79</v>
      </c>
      <c r="P32" s="46">
        <f>SUM(P30:P31)</f>
        <v>180</v>
      </c>
      <c r="Q32" s="46">
        <f>SUM(Q30:Q31)</f>
        <v>289</v>
      </c>
      <c r="R32" s="46">
        <f>SUM(R30:R31)</f>
        <v>269</v>
      </c>
      <c r="S32" s="50">
        <f>SUM(S30:S31)</f>
        <v>69</v>
      </c>
      <c r="T32" s="51">
        <f t="shared" si="3"/>
        <v>886</v>
      </c>
      <c r="U32" s="52">
        <f>SUM(U30:U31)</f>
        <v>209</v>
      </c>
      <c r="V32" s="43">
        <f>SUM(V30:V31)</f>
        <v>131</v>
      </c>
      <c r="W32" s="43">
        <f>SUM(W30:W31)</f>
        <v>233</v>
      </c>
      <c r="X32" s="42">
        <f>SUM(X30:X31)</f>
        <v>297</v>
      </c>
      <c r="Y32" s="44">
        <f t="shared" si="4"/>
        <v>870</v>
      </c>
      <c r="Z32" s="53">
        <f>SUM(Z30:Z31)</f>
        <v>3252</v>
      </c>
    </row>
    <row r="33" spans="1:28" s="13" customFormat="1" ht="20.45" customHeight="1" x14ac:dyDescent="0.25">
      <c r="A33" s="92" t="s">
        <v>46</v>
      </c>
      <c r="B33" s="12" t="s">
        <v>28</v>
      </c>
      <c r="C33" s="35">
        <v>38</v>
      </c>
      <c r="D33" s="35">
        <v>21</v>
      </c>
      <c r="E33" s="35">
        <v>73</v>
      </c>
      <c r="F33" s="35">
        <v>30</v>
      </c>
      <c r="G33" s="54">
        <f t="shared" si="0"/>
        <v>162</v>
      </c>
      <c r="H33" s="35">
        <v>73</v>
      </c>
      <c r="I33" s="35">
        <v>105</v>
      </c>
      <c r="J33" s="35">
        <v>101</v>
      </c>
      <c r="K33" s="37">
        <f t="shared" si="1"/>
        <v>279</v>
      </c>
      <c r="L33" s="35">
        <v>60</v>
      </c>
      <c r="M33" s="35">
        <v>180</v>
      </c>
      <c r="N33" s="36">
        <f t="shared" si="2"/>
        <v>240</v>
      </c>
      <c r="O33" s="35">
        <v>32</v>
      </c>
      <c r="P33" s="35">
        <v>95</v>
      </c>
      <c r="Q33" s="35">
        <v>120</v>
      </c>
      <c r="R33" s="35">
        <v>144</v>
      </c>
      <c r="S33" s="35">
        <v>22</v>
      </c>
      <c r="T33" s="37">
        <f t="shared" si="3"/>
        <v>413</v>
      </c>
      <c r="U33" s="55">
        <v>97</v>
      </c>
      <c r="V33" s="35">
        <v>63</v>
      </c>
      <c r="W33" s="35">
        <v>90</v>
      </c>
      <c r="X33" s="35">
        <v>144</v>
      </c>
      <c r="Y33" s="36">
        <f t="shared" si="4"/>
        <v>394</v>
      </c>
      <c r="Z33" s="56">
        <f>G33+K33+N33+T33+Y33</f>
        <v>1488</v>
      </c>
    </row>
    <row r="34" spans="1:28" s="13" customFormat="1" ht="20.45" customHeight="1" x14ac:dyDescent="0.25">
      <c r="A34" s="93"/>
      <c r="B34" s="14" t="s">
        <v>27</v>
      </c>
      <c r="C34" s="35">
        <v>38</v>
      </c>
      <c r="D34" s="35">
        <v>17</v>
      </c>
      <c r="E34" s="35">
        <v>74</v>
      </c>
      <c r="F34" s="35">
        <v>44</v>
      </c>
      <c r="G34" s="39">
        <f t="shared" si="0"/>
        <v>173</v>
      </c>
      <c r="H34" s="35">
        <v>74</v>
      </c>
      <c r="I34" s="35">
        <v>174</v>
      </c>
      <c r="J34" s="35">
        <v>122</v>
      </c>
      <c r="K34" s="40">
        <f t="shared" si="1"/>
        <v>370</v>
      </c>
      <c r="L34" s="35">
        <v>106</v>
      </c>
      <c r="M34" s="35">
        <v>215</v>
      </c>
      <c r="N34" s="39">
        <f t="shared" si="2"/>
        <v>321</v>
      </c>
      <c r="O34" s="35">
        <v>29</v>
      </c>
      <c r="P34" s="35">
        <v>87</v>
      </c>
      <c r="Q34" s="35">
        <v>103</v>
      </c>
      <c r="R34" s="35">
        <v>194</v>
      </c>
      <c r="S34" s="35">
        <v>31</v>
      </c>
      <c r="T34" s="40">
        <f t="shared" si="3"/>
        <v>444</v>
      </c>
      <c r="U34" s="55">
        <v>78</v>
      </c>
      <c r="V34" s="35">
        <v>61</v>
      </c>
      <c r="W34" s="35">
        <v>92</v>
      </c>
      <c r="X34" s="35">
        <v>182</v>
      </c>
      <c r="Y34" s="39">
        <f t="shared" si="4"/>
        <v>413</v>
      </c>
      <c r="Z34" s="57">
        <f>G34+K34+N34+T34+Y34</f>
        <v>1721</v>
      </c>
    </row>
    <row r="35" spans="1:28" s="13" customFormat="1" ht="20.45" customHeight="1" x14ac:dyDescent="0.25">
      <c r="A35" s="94" t="s">
        <v>47</v>
      </c>
      <c r="B35" s="95"/>
      <c r="C35" s="42">
        <f>SUM(C33:C34)</f>
        <v>76</v>
      </c>
      <c r="D35" s="43">
        <f>SUM(D33:D34)</f>
        <v>38</v>
      </c>
      <c r="E35" s="43">
        <f>SUM(E33:E34)</f>
        <v>147</v>
      </c>
      <c r="F35" s="42">
        <f>SUM(F33:F34)</f>
        <v>74</v>
      </c>
      <c r="G35" s="44">
        <f t="shared" si="0"/>
        <v>335</v>
      </c>
      <c r="H35" s="49">
        <f>SUM(H33:H34)</f>
        <v>147</v>
      </c>
      <c r="I35" s="46">
        <f>SUM(I33:I34)</f>
        <v>279</v>
      </c>
      <c r="J35" s="50">
        <f>SUM(J33:J34)</f>
        <v>223</v>
      </c>
      <c r="K35" s="51">
        <f t="shared" si="1"/>
        <v>649</v>
      </c>
      <c r="L35" s="42">
        <f>SUM(L33:L34)</f>
        <v>166</v>
      </c>
      <c r="M35" s="42">
        <f>SUM(M33:M34)</f>
        <v>395</v>
      </c>
      <c r="N35" s="44">
        <f t="shared" si="2"/>
        <v>561</v>
      </c>
      <c r="O35" s="49">
        <f>SUM(O33:O34)</f>
        <v>61</v>
      </c>
      <c r="P35" s="46">
        <f>SUM(P33:P34)</f>
        <v>182</v>
      </c>
      <c r="Q35" s="46">
        <f>SUM(Q33:Q34)</f>
        <v>223</v>
      </c>
      <c r="R35" s="46">
        <f>SUM(R33:R34)</f>
        <v>338</v>
      </c>
      <c r="S35" s="50">
        <f>SUM(S33:S34)</f>
        <v>53</v>
      </c>
      <c r="T35" s="51">
        <f t="shared" si="3"/>
        <v>857</v>
      </c>
      <c r="U35" s="52">
        <f>SUM(U33:U34)</f>
        <v>175</v>
      </c>
      <c r="V35" s="43">
        <f>SUM(V33:V34)</f>
        <v>124</v>
      </c>
      <c r="W35" s="43">
        <f>SUM(W33:W34)</f>
        <v>182</v>
      </c>
      <c r="X35" s="42">
        <f>SUM(X33:X34)</f>
        <v>326</v>
      </c>
      <c r="Y35" s="44">
        <f t="shared" si="4"/>
        <v>807</v>
      </c>
      <c r="Z35" s="53">
        <f>SUM(Z33:Z34)</f>
        <v>3209</v>
      </c>
    </row>
    <row r="36" spans="1:28" s="13" customFormat="1" ht="20.45" customHeight="1" x14ac:dyDescent="0.25">
      <c r="A36" s="92" t="s">
        <v>48</v>
      </c>
      <c r="B36" s="12" t="s">
        <v>28</v>
      </c>
      <c r="C36" s="35">
        <v>24</v>
      </c>
      <c r="D36" s="35">
        <v>13</v>
      </c>
      <c r="E36" s="35">
        <v>78</v>
      </c>
      <c r="F36" s="35">
        <v>29</v>
      </c>
      <c r="G36" s="54">
        <f t="shared" si="0"/>
        <v>144</v>
      </c>
      <c r="H36" s="35">
        <v>67</v>
      </c>
      <c r="I36" s="35">
        <v>113</v>
      </c>
      <c r="J36" s="35">
        <v>68</v>
      </c>
      <c r="K36" s="37">
        <f t="shared" si="1"/>
        <v>248</v>
      </c>
      <c r="L36" s="35">
        <v>76</v>
      </c>
      <c r="M36" s="35">
        <v>165</v>
      </c>
      <c r="N36" s="36">
        <f t="shared" si="2"/>
        <v>241</v>
      </c>
      <c r="O36" s="35">
        <v>15</v>
      </c>
      <c r="P36" s="35">
        <v>79</v>
      </c>
      <c r="Q36" s="35">
        <v>75</v>
      </c>
      <c r="R36" s="35">
        <v>122</v>
      </c>
      <c r="S36" s="35">
        <v>23</v>
      </c>
      <c r="T36" s="37">
        <f t="shared" si="3"/>
        <v>314</v>
      </c>
      <c r="U36" s="55">
        <v>54</v>
      </c>
      <c r="V36" s="35">
        <v>52</v>
      </c>
      <c r="W36" s="35">
        <v>57</v>
      </c>
      <c r="X36" s="35">
        <v>109</v>
      </c>
      <c r="Y36" s="36">
        <f t="shared" si="4"/>
        <v>272</v>
      </c>
      <c r="Z36" s="56">
        <f>G36+K36+N36+T36+Y36</f>
        <v>1219</v>
      </c>
    </row>
    <row r="37" spans="1:28" s="13" customFormat="1" ht="20.45" customHeight="1" x14ac:dyDescent="0.25">
      <c r="A37" s="93"/>
      <c r="B37" s="14" t="s">
        <v>27</v>
      </c>
      <c r="C37" s="35">
        <v>32</v>
      </c>
      <c r="D37" s="35">
        <v>8</v>
      </c>
      <c r="E37" s="35">
        <v>102</v>
      </c>
      <c r="F37" s="35">
        <v>35</v>
      </c>
      <c r="G37" s="39">
        <f t="shared" si="0"/>
        <v>177</v>
      </c>
      <c r="H37" s="35">
        <v>82</v>
      </c>
      <c r="I37" s="35">
        <v>140</v>
      </c>
      <c r="J37" s="35">
        <v>134</v>
      </c>
      <c r="K37" s="40">
        <f t="shared" si="1"/>
        <v>356</v>
      </c>
      <c r="L37" s="35">
        <v>87</v>
      </c>
      <c r="M37" s="35">
        <v>238</v>
      </c>
      <c r="N37" s="39">
        <f t="shared" si="2"/>
        <v>325</v>
      </c>
      <c r="O37" s="35">
        <v>20</v>
      </c>
      <c r="P37" s="35">
        <v>70</v>
      </c>
      <c r="Q37" s="35">
        <v>76</v>
      </c>
      <c r="R37" s="35">
        <v>150</v>
      </c>
      <c r="S37" s="35">
        <v>17</v>
      </c>
      <c r="T37" s="40">
        <f t="shared" si="3"/>
        <v>333</v>
      </c>
      <c r="U37" s="55">
        <v>65</v>
      </c>
      <c r="V37" s="35">
        <v>36</v>
      </c>
      <c r="W37" s="35">
        <v>93</v>
      </c>
      <c r="X37" s="35">
        <v>133</v>
      </c>
      <c r="Y37" s="39">
        <f t="shared" si="4"/>
        <v>327</v>
      </c>
      <c r="Z37" s="57">
        <f>G37+K37+N37+T37+Y37</f>
        <v>1518</v>
      </c>
    </row>
    <row r="38" spans="1:28" s="13" customFormat="1" ht="20.45" customHeight="1" x14ac:dyDescent="0.25">
      <c r="A38" s="94" t="s">
        <v>49</v>
      </c>
      <c r="B38" s="95"/>
      <c r="C38" s="42">
        <f>SUM(C36:C37)</f>
        <v>56</v>
      </c>
      <c r="D38" s="43">
        <f>SUM(D36:D37)</f>
        <v>21</v>
      </c>
      <c r="E38" s="43">
        <f>SUM(E36:E37)</f>
        <v>180</v>
      </c>
      <c r="F38" s="42">
        <f>SUM(F36:F37)</f>
        <v>64</v>
      </c>
      <c r="G38" s="44">
        <f t="shared" si="0"/>
        <v>321</v>
      </c>
      <c r="H38" s="49">
        <f>SUM(H36:H37)</f>
        <v>149</v>
      </c>
      <c r="I38" s="46">
        <f>SUM(I36:I37)</f>
        <v>253</v>
      </c>
      <c r="J38" s="50">
        <f>SUM(J36:J37)</f>
        <v>202</v>
      </c>
      <c r="K38" s="51">
        <f t="shared" si="1"/>
        <v>604</v>
      </c>
      <c r="L38" s="42">
        <f>SUM(L36:L37)</f>
        <v>163</v>
      </c>
      <c r="M38" s="42">
        <f>SUM(M36:M37)</f>
        <v>403</v>
      </c>
      <c r="N38" s="44">
        <f t="shared" si="2"/>
        <v>566</v>
      </c>
      <c r="O38" s="49">
        <f>SUM(O36:O37)</f>
        <v>35</v>
      </c>
      <c r="P38" s="46">
        <f>SUM(P36:P37)</f>
        <v>149</v>
      </c>
      <c r="Q38" s="46">
        <f>SUM(Q36:Q37)</f>
        <v>151</v>
      </c>
      <c r="R38" s="46">
        <f>SUM(R36:R37)</f>
        <v>272</v>
      </c>
      <c r="S38" s="50">
        <f>SUM(S36:S37)</f>
        <v>40</v>
      </c>
      <c r="T38" s="51">
        <f t="shared" si="3"/>
        <v>647</v>
      </c>
      <c r="U38" s="52">
        <f>SUM(U36:U37)</f>
        <v>119</v>
      </c>
      <c r="V38" s="43">
        <f>SUM(V36:V37)</f>
        <v>88</v>
      </c>
      <c r="W38" s="43">
        <f>SUM(W36:W37)</f>
        <v>150</v>
      </c>
      <c r="X38" s="42">
        <f>SUM(X36:X37)</f>
        <v>242</v>
      </c>
      <c r="Y38" s="44">
        <f t="shared" si="4"/>
        <v>599</v>
      </c>
      <c r="Z38" s="53">
        <f>SUM(Z36:Z37)</f>
        <v>2737</v>
      </c>
    </row>
    <row r="39" spans="1:28" s="13" customFormat="1" ht="20.45" customHeight="1" x14ac:dyDescent="0.25">
      <c r="A39" s="92" t="s">
        <v>50</v>
      </c>
      <c r="B39" s="12" t="s">
        <v>28</v>
      </c>
      <c r="C39" s="35">
        <v>36</v>
      </c>
      <c r="D39" s="35">
        <v>14</v>
      </c>
      <c r="E39" s="35">
        <v>80</v>
      </c>
      <c r="F39" s="35">
        <v>32</v>
      </c>
      <c r="G39" s="54">
        <f t="shared" si="0"/>
        <v>162</v>
      </c>
      <c r="H39" s="35">
        <v>83</v>
      </c>
      <c r="I39" s="35">
        <v>108</v>
      </c>
      <c r="J39" s="35">
        <v>79</v>
      </c>
      <c r="K39" s="37">
        <f t="shared" si="1"/>
        <v>270</v>
      </c>
      <c r="L39" s="35">
        <v>67</v>
      </c>
      <c r="M39" s="35">
        <v>209</v>
      </c>
      <c r="N39" s="36">
        <f t="shared" si="2"/>
        <v>276</v>
      </c>
      <c r="O39" s="35">
        <v>26</v>
      </c>
      <c r="P39" s="35">
        <v>63</v>
      </c>
      <c r="Q39" s="35">
        <v>75</v>
      </c>
      <c r="R39" s="35">
        <v>141</v>
      </c>
      <c r="S39" s="35">
        <v>20</v>
      </c>
      <c r="T39" s="37">
        <f t="shared" si="3"/>
        <v>325</v>
      </c>
      <c r="U39" s="55">
        <v>57</v>
      </c>
      <c r="V39" s="35">
        <v>42</v>
      </c>
      <c r="W39" s="35">
        <v>82</v>
      </c>
      <c r="X39" s="35">
        <v>108</v>
      </c>
      <c r="Y39" s="36">
        <f t="shared" si="4"/>
        <v>289</v>
      </c>
      <c r="Z39" s="56">
        <f>G39+K39+N39+T39+Y39</f>
        <v>1322</v>
      </c>
      <c r="AA39" s="17"/>
    </row>
    <row r="40" spans="1:28" s="13" customFormat="1" ht="20.45" customHeight="1" x14ac:dyDescent="0.25">
      <c r="A40" s="93"/>
      <c r="B40" s="14" t="s">
        <v>27</v>
      </c>
      <c r="C40" s="35">
        <v>42</v>
      </c>
      <c r="D40" s="35">
        <v>31</v>
      </c>
      <c r="E40" s="35">
        <v>108</v>
      </c>
      <c r="F40" s="35">
        <v>53</v>
      </c>
      <c r="G40" s="39">
        <f t="shared" si="0"/>
        <v>234</v>
      </c>
      <c r="H40" s="35">
        <v>113</v>
      </c>
      <c r="I40" s="35">
        <v>161</v>
      </c>
      <c r="J40" s="35">
        <v>144</v>
      </c>
      <c r="K40" s="40">
        <f t="shared" si="1"/>
        <v>418</v>
      </c>
      <c r="L40" s="35">
        <v>123</v>
      </c>
      <c r="M40" s="35">
        <v>250</v>
      </c>
      <c r="N40" s="39">
        <f t="shared" si="2"/>
        <v>373</v>
      </c>
      <c r="O40" s="35">
        <v>37</v>
      </c>
      <c r="P40" s="35">
        <v>57</v>
      </c>
      <c r="Q40" s="35">
        <v>57</v>
      </c>
      <c r="R40" s="35">
        <v>188</v>
      </c>
      <c r="S40" s="35">
        <v>19</v>
      </c>
      <c r="T40" s="40">
        <f t="shared" si="3"/>
        <v>358</v>
      </c>
      <c r="U40" s="55">
        <v>47</v>
      </c>
      <c r="V40" s="35">
        <v>59</v>
      </c>
      <c r="W40" s="35">
        <v>114</v>
      </c>
      <c r="X40" s="35">
        <v>170</v>
      </c>
      <c r="Y40" s="39">
        <f t="shared" si="4"/>
        <v>390</v>
      </c>
      <c r="Z40" s="57">
        <f>G40+K40+N40+T40+Y40</f>
        <v>1773</v>
      </c>
      <c r="AA40" s="17"/>
    </row>
    <row r="41" spans="1:28" s="13" customFormat="1" ht="20.45" customHeight="1" x14ac:dyDescent="0.25">
      <c r="A41" s="94" t="s">
        <v>51</v>
      </c>
      <c r="B41" s="96"/>
      <c r="C41" s="52">
        <f>SUM(C39:C40)</f>
        <v>78</v>
      </c>
      <c r="D41" s="43">
        <f>SUM(D39:D40)</f>
        <v>45</v>
      </c>
      <c r="E41" s="43">
        <f>SUM(E39:E40)</f>
        <v>188</v>
      </c>
      <c r="F41" s="42">
        <f>SUM(F39:F40)</f>
        <v>85</v>
      </c>
      <c r="G41" s="62">
        <f t="shared" si="0"/>
        <v>396</v>
      </c>
      <c r="H41" s="63">
        <f>SUM(H39:H40)</f>
        <v>196</v>
      </c>
      <c r="I41" s="46">
        <f>SUM(I39:I40)</f>
        <v>269</v>
      </c>
      <c r="J41" s="64">
        <f>SUM(J39:J40)</f>
        <v>223</v>
      </c>
      <c r="K41" s="51">
        <f t="shared" si="1"/>
        <v>688</v>
      </c>
      <c r="L41" s="42">
        <f>SUM(L39:L40)</f>
        <v>190</v>
      </c>
      <c r="M41" s="42">
        <f>SUM(M39:M40)</f>
        <v>459</v>
      </c>
      <c r="N41" s="44">
        <f t="shared" si="2"/>
        <v>649</v>
      </c>
      <c r="O41" s="65">
        <f>SUM(O39:O40)</f>
        <v>63</v>
      </c>
      <c r="P41" s="46">
        <f>SUM(P39:P40)</f>
        <v>120</v>
      </c>
      <c r="Q41" s="46">
        <f>SUM(Q39:Q40)</f>
        <v>132</v>
      </c>
      <c r="R41" s="46">
        <f>SUM(R39:R40)</f>
        <v>329</v>
      </c>
      <c r="S41" s="64">
        <f>SUM(S39:S40)</f>
        <v>39</v>
      </c>
      <c r="T41" s="51">
        <f t="shared" si="3"/>
        <v>683</v>
      </c>
      <c r="U41" s="52">
        <f>SUM(U39:U40)</f>
        <v>104</v>
      </c>
      <c r="V41" s="43">
        <f>SUM(V39:V40)</f>
        <v>101</v>
      </c>
      <c r="W41" s="43">
        <f>SUM(W39:W40)</f>
        <v>196</v>
      </c>
      <c r="X41" s="42">
        <f>SUM(X39:X40)</f>
        <v>278</v>
      </c>
      <c r="Y41" s="44">
        <f t="shared" si="4"/>
        <v>679</v>
      </c>
      <c r="Z41" s="53">
        <f>SUM(Z39:Z40)</f>
        <v>3095</v>
      </c>
      <c r="AA41" s="17"/>
      <c r="AB41" s="17"/>
    </row>
    <row r="42" spans="1:28" s="13" customFormat="1" ht="20.45" customHeight="1" x14ac:dyDescent="0.25">
      <c r="A42" s="88" t="s">
        <v>12</v>
      </c>
      <c r="B42" s="86" t="s">
        <v>53</v>
      </c>
      <c r="C42" s="85">
        <f t="shared" ref="C42:F43" si="5">C6+C9+C12+C15+C18+C21+C24+C27+C30+C33+C36+C39</f>
        <v>1148</v>
      </c>
      <c r="D42" s="67">
        <f t="shared" si="5"/>
        <v>667</v>
      </c>
      <c r="E42" s="67">
        <f t="shared" si="5"/>
        <v>2398</v>
      </c>
      <c r="F42" s="68">
        <f t="shared" si="5"/>
        <v>1142</v>
      </c>
      <c r="G42" s="54">
        <f>SUM(C42:F42)</f>
        <v>5355</v>
      </c>
      <c r="H42" s="66">
        <f t="shared" ref="H42:J43" si="6">H6+H9+H12+H15+H18+H21+H24+H27+H30+H33+H36+H39</f>
        <v>1856</v>
      </c>
      <c r="I42" s="69">
        <f t="shared" si="6"/>
        <v>2201</v>
      </c>
      <c r="J42" s="70">
        <f t="shared" si="6"/>
        <v>2094</v>
      </c>
      <c r="K42" s="37">
        <f>SUM(H42:J42)</f>
        <v>6151</v>
      </c>
      <c r="L42" s="68">
        <f>L6+L9+L12+L15+L18+L21+L24+L27+L30+L33+L36+L39</f>
        <v>1965</v>
      </c>
      <c r="M42" s="68">
        <f>M6+M9+M12+M15+M18+M21+M24+M27+M30+M33+M36+M39</f>
        <v>3663</v>
      </c>
      <c r="N42" s="36">
        <f>SUM(L42:M42)</f>
        <v>5628</v>
      </c>
      <c r="O42" s="71">
        <f t="shared" ref="O42:S43" si="7">O6+O9+O12+O15+O18+O21+O24+O27+O30+O33+O36+O39</f>
        <v>1316</v>
      </c>
      <c r="P42" s="69">
        <f t="shared" si="7"/>
        <v>2280</v>
      </c>
      <c r="Q42" s="69">
        <f t="shared" si="7"/>
        <v>3688</v>
      </c>
      <c r="R42" s="69">
        <f t="shared" si="7"/>
        <v>2627</v>
      </c>
      <c r="S42" s="70">
        <f t="shared" si="7"/>
        <v>920</v>
      </c>
      <c r="T42" s="37">
        <f>SUM(O42:S42)</f>
        <v>10831</v>
      </c>
      <c r="U42" s="69">
        <f t="shared" ref="U42:X43" si="8">U6+U9+U12+U15+U18+U21+U24+U27+U30+U33+U36+U39</f>
        <v>1939</v>
      </c>
      <c r="V42" s="69">
        <f t="shared" si="8"/>
        <v>1541</v>
      </c>
      <c r="W42" s="69">
        <f t="shared" si="8"/>
        <v>2498</v>
      </c>
      <c r="X42" s="69">
        <f t="shared" si="8"/>
        <v>3637</v>
      </c>
      <c r="Y42" s="36">
        <f>SUM(U42:X42)</f>
        <v>9615</v>
      </c>
      <c r="Z42" s="72">
        <f>Z6+Z9+Z12+Z15+Z18+Z21+Z24+Z27+Z30+Z33+Z36+Z39</f>
        <v>37580</v>
      </c>
      <c r="AA42" s="17"/>
    </row>
    <row r="43" spans="1:28" s="13" customFormat="1" ht="20.45" customHeight="1" thickBot="1" x14ac:dyDescent="0.3">
      <c r="A43" s="89"/>
      <c r="B43" s="87" t="s">
        <v>27</v>
      </c>
      <c r="C43" s="73">
        <f t="shared" si="5"/>
        <v>1218</v>
      </c>
      <c r="D43" s="75">
        <f t="shared" si="5"/>
        <v>677</v>
      </c>
      <c r="E43" s="75">
        <f t="shared" si="5"/>
        <v>2528</v>
      </c>
      <c r="F43" s="69">
        <f t="shared" si="5"/>
        <v>1257</v>
      </c>
      <c r="G43" s="54">
        <f>SUM(C43:F43)</f>
        <v>5680</v>
      </c>
      <c r="H43" s="74">
        <f t="shared" si="6"/>
        <v>1937</v>
      </c>
      <c r="I43" s="75">
        <f t="shared" si="6"/>
        <v>3105</v>
      </c>
      <c r="J43" s="76">
        <f t="shared" si="6"/>
        <v>2611</v>
      </c>
      <c r="K43" s="40">
        <f>SUM(H43:J43)</f>
        <v>7653</v>
      </c>
      <c r="L43" s="69">
        <f>L7+L10+L13+L16+L19+L22+L25+L28+L31+L34+L37+L40</f>
        <v>2338</v>
      </c>
      <c r="M43" s="69">
        <f>M7+M10+M13+M16+M19+M22+M25+M28+M31+M34+M37+M40</f>
        <v>4618</v>
      </c>
      <c r="N43" s="39">
        <f>SUM(L43:M43)</f>
        <v>6956</v>
      </c>
      <c r="O43" s="77">
        <f t="shared" si="7"/>
        <v>1424</v>
      </c>
      <c r="P43" s="75">
        <f t="shared" si="7"/>
        <v>2563</v>
      </c>
      <c r="Q43" s="75">
        <f t="shared" si="7"/>
        <v>3955</v>
      </c>
      <c r="R43" s="75">
        <f t="shared" si="7"/>
        <v>3404</v>
      </c>
      <c r="S43" s="76">
        <f t="shared" si="7"/>
        <v>873</v>
      </c>
      <c r="T43" s="40">
        <f>SUM(O43:S43)</f>
        <v>12219</v>
      </c>
      <c r="U43" s="75">
        <f t="shared" si="8"/>
        <v>2223</v>
      </c>
      <c r="V43" s="75">
        <f t="shared" si="8"/>
        <v>1676</v>
      </c>
      <c r="W43" s="75">
        <f t="shared" si="8"/>
        <v>3011</v>
      </c>
      <c r="X43" s="75">
        <f t="shared" si="8"/>
        <v>4365</v>
      </c>
      <c r="Y43" s="39">
        <f>SUM(U43:X43)</f>
        <v>11275</v>
      </c>
      <c r="Z43" s="78">
        <f>Z7+Z10+Z13+Z16+Z19+Z22+Z25+Z28+Z31+Z34+Z37+Z40</f>
        <v>43783</v>
      </c>
      <c r="AA43" s="17"/>
    </row>
    <row r="44" spans="1:28" s="13" customFormat="1" ht="36.6" customHeight="1" thickBot="1" x14ac:dyDescent="0.3">
      <c r="A44" s="90" t="s">
        <v>52</v>
      </c>
      <c r="B44" s="91"/>
      <c r="C44" s="19">
        <f t="shared" ref="C44:M44" si="9">SUM(C42:C43)</f>
        <v>2366</v>
      </c>
      <c r="D44" s="20">
        <f t="shared" si="9"/>
        <v>1344</v>
      </c>
      <c r="E44" s="20">
        <f t="shared" si="9"/>
        <v>4926</v>
      </c>
      <c r="F44" s="20">
        <f t="shared" si="9"/>
        <v>2399</v>
      </c>
      <c r="G44" s="18">
        <f>SUM(G42:G43)</f>
        <v>11035</v>
      </c>
      <c r="H44" s="21">
        <f t="shared" si="9"/>
        <v>3793</v>
      </c>
      <c r="I44" s="22">
        <f>SUM(I42:I43)</f>
        <v>5306</v>
      </c>
      <c r="J44" s="23">
        <f t="shared" si="9"/>
        <v>4705</v>
      </c>
      <c r="K44" s="16">
        <f>SUM(K42:K43)</f>
        <v>13804</v>
      </c>
      <c r="L44" s="24">
        <f t="shared" si="9"/>
        <v>4303</v>
      </c>
      <c r="M44" s="25">
        <f t="shared" si="9"/>
        <v>8281</v>
      </c>
      <c r="N44" s="15">
        <f t="shared" ref="N44:Z44" si="10">SUM(N42:N43)</f>
        <v>12584</v>
      </c>
      <c r="O44" s="26">
        <f t="shared" si="10"/>
        <v>2740</v>
      </c>
      <c r="P44" s="22">
        <f t="shared" si="10"/>
        <v>4843</v>
      </c>
      <c r="Q44" s="22">
        <f t="shared" si="10"/>
        <v>7643</v>
      </c>
      <c r="R44" s="22">
        <f t="shared" si="10"/>
        <v>6031</v>
      </c>
      <c r="S44" s="27">
        <f t="shared" si="10"/>
        <v>1793</v>
      </c>
      <c r="T44" s="16">
        <f t="shared" si="10"/>
        <v>23050</v>
      </c>
      <c r="U44" s="28">
        <f t="shared" si="10"/>
        <v>4162</v>
      </c>
      <c r="V44" s="20">
        <f t="shared" si="10"/>
        <v>3217</v>
      </c>
      <c r="W44" s="20">
        <f t="shared" si="10"/>
        <v>5509</v>
      </c>
      <c r="X44" s="29">
        <f t="shared" si="10"/>
        <v>8002</v>
      </c>
      <c r="Y44" s="15">
        <f t="shared" si="10"/>
        <v>20890</v>
      </c>
      <c r="Z44" s="30">
        <f t="shared" si="10"/>
        <v>81363</v>
      </c>
    </row>
    <row r="45" spans="1:28" x14ac:dyDescent="0.25">
      <c r="H45" s="34"/>
      <c r="I45" s="34"/>
      <c r="J45" s="34"/>
      <c r="L45" s="34"/>
      <c r="M45" s="34"/>
    </row>
    <row r="46" spans="1:28" x14ac:dyDescent="0.25">
      <c r="H46" s="34"/>
      <c r="I46" s="34"/>
      <c r="J46" s="34"/>
      <c r="L46" s="34"/>
      <c r="M46" s="34"/>
    </row>
  </sheetData>
  <mergeCells count="36">
    <mergeCell ref="A6:A7"/>
    <mergeCell ref="A8:B8"/>
    <mergeCell ref="A9:A10"/>
    <mergeCell ref="A11:B11"/>
    <mergeCell ref="A1:Z1"/>
    <mergeCell ref="A2:Z2"/>
    <mergeCell ref="A4:A5"/>
    <mergeCell ref="B4:B5"/>
    <mergeCell ref="C4:G4"/>
    <mergeCell ref="H4:K4"/>
    <mergeCell ref="L4:N4"/>
    <mergeCell ref="O4:T4"/>
    <mergeCell ref="U4:Y4"/>
    <mergeCell ref="Z4:Z5"/>
    <mergeCell ref="A21:A22"/>
    <mergeCell ref="A23:B23"/>
    <mergeCell ref="A12:A13"/>
    <mergeCell ref="A14:B14"/>
    <mergeCell ref="A15:A16"/>
    <mergeCell ref="A17:B17"/>
    <mergeCell ref="A18:A19"/>
    <mergeCell ref="A20:B20"/>
    <mergeCell ref="A30:A31"/>
    <mergeCell ref="A32:B32"/>
    <mergeCell ref="A33:A34"/>
    <mergeCell ref="A35:B35"/>
    <mergeCell ref="A24:A25"/>
    <mergeCell ref="A26:B26"/>
    <mergeCell ref="A27:A28"/>
    <mergeCell ref="A29:B29"/>
    <mergeCell ref="A42:A43"/>
    <mergeCell ref="A44:B44"/>
    <mergeCell ref="A36:A37"/>
    <mergeCell ref="A38:B38"/>
    <mergeCell ref="A39:A40"/>
    <mergeCell ref="A41:B41"/>
  </mergeCells>
  <phoneticPr fontId="3" type="noConversion"/>
  <pageMargins left="0.75" right="0.75" top="1" bottom="1" header="0.5" footer="0.5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REO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EO(GC)2_des</dc:creator>
  <cp:lastModifiedBy>Administrator</cp:lastModifiedBy>
  <cp:lastPrinted>2013-06-04T11:36:08Z</cp:lastPrinted>
  <dcterms:created xsi:type="dcterms:W3CDTF">2012-06-20T09:00:35Z</dcterms:created>
  <dcterms:modified xsi:type="dcterms:W3CDTF">2018-08-07T09:56:52Z</dcterms:modified>
</cp:coreProperties>
</file>